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D:\WORK\中澳项目\262701\2027届研究生推免\"/>
    </mc:Choice>
  </mc:AlternateContent>
  <xr:revisionPtr revIDLastSave="0" documentId="13_ncr:1_{39E2C36A-9ECC-496D-BDF5-6BA7E4A955F5}" xr6:coauthVersionLast="47" xr6:coauthVersionMax="47" xr10:uidLastSave="{00000000-0000-0000-0000-000000000000}"/>
  <bookViews>
    <workbookView xWindow="-120" yWindow="-120" windowWidth="29040" windowHeight="15720" tabRatio="832" xr2:uid="{00000000-000D-0000-FFFF-FFFF00000000}"/>
  </bookViews>
  <sheets>
    <sheet name="商务英语专业推免名单" sheetId="6" r:id="rId1"/>
    <sheet name="刘颖" sheetId="14" r:id="rId2"/>
    <sheet name="谢在山" sheetId="7" r:id="rId3"/>
    <sheet name="芦禹彤" sheetId="4" r:id="rId4"/>
    <sheet name="彭彬" sheetId="1" r:id="rId5"/>
    <sheet name="黄雨昕" sheetId="12" r:id="rId6"/>
    <sheet name="何伟" sheetId="20" r:id="rId7"/>
    <sheet name="张婷" sheetId="15" r:id="rId8"/>
    <sheet name="吴永笑飞" sheetId="22" r:id="rId9"/>
    <sheet name="张愉旸" sheetId="25" r:id="rId10"/>
    <sheet name="周蒙" sheetId="23" r:id="rId11"/>
    <sheet name="刘奕萱" sheetId="31" r:id="rId12"/>
    <sheet name="余梓萍" sheetId="13" r:id="rId13"/>
    <sheet name="杨子" sheetId="16" r:id="rId14"/>
    <sheet name="孙浩珈" sheetId="5" r:id="rId15"/>
    <sheet name="袁昊喆" sheetId="26" r:id="rId16"/>
    <sheet name="陈思蕊" sheetId="32" r:id="rId17"/>
    <sheet name="刘梓彤" sheetId="21" r:id="rId18"/>
    <sheet name="柳依诺" sheetId="17" r:id="rId19"/>
    <sheet name="田晓琼" sheetId="28" r:id="rId20"/>
    <sheet name="孙粤" sheetId="8" r:id="rId21"/>
    <sheet name="邵晋一" sheetId="11" r:id="rId22"/>
    <sheet name="贺逸轩" sheetId="10" r:id="rId23"/>
    <sheet name="梁缘" sheetId="18" r:id="rId24"/>
    <sheet name="罗晶晶" sheetId="9" r:id="rId25"/>
    <sheet name="伍美伊" sheetId="29" r:id="rId26"/>
    <sheet name="胡可超" sheetId="27" r:id="rId27"/>
    <sheet name="侯怡帆" sheetId="30" r:id="rId28"/>
    <sheet name="崔舒婷" sheetId="24" r:id="rId29"/>
    <sheet name="丁越" sheetId="19" r:id="rId30"/>
  </sheets>
  <definedNames>
    <definedName name="_xlnm.Print_Titles" localSheetId="0">商务英语专业推免名单!$2:$2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24" l="1"/>
  <c r="J2" i="24"/>
  <c r="F2" i="29"/>
  <c r="K2" i="7"/>
  <c r="J2" i="7"/>
  <c r="G2" i="7"/>
</calcChain>
</file>

<file path=xl/sharedStrings.xml><?xml version="1.0" encoding="utf-8"?>
<sst xmlns="http://schemas.openxmlformats.org/spreadsheetml/2006/main" count="722" uniqueCount="176">
  <si>
    <t>商务英语学院商务英语专业推荐优秀应届本科毕业生免试攻读硕士学位研究生汇总表</t>
  </si>
  <si>
    <t>序号</t>
  </si>
  <si>
    <t>学院名称</t>
  </si>
  <si>
    <t>专业名称</t>
  </si>
  <si>
    <t>注册学号</t>
  </si>
  <si>
    <t>姓名</t>
  </si>
  <si>
    <t>性别</t>
  </si>
  <si>
    <t>平均学分绩点</t>
  </si>
  <si>
    <t>三年所有课程平均成绩</t>
  </si>
  <si>
    <t>外语等级考试成绩</t>
  </si>
  <si>
    <t>是否有补考（通识选修课除外）</t>
  </si>
  <si>
    <t>综合成绩</t>
  </si>
  <si>
    <t>测评名次</t>
  </si>
  <si>
    <t>测评人数</t>
  </si>
  <si>
    <t>同年级专业人数</t>
  </si>
  <si>
    <t>备注</t>
  </si>
  <si>
    <t>1</t>
  </si>
  <si>
    <t>商务英语学院</t>
  </si>
  <si>
    <t>商务英语专业</t>
  </si>
  <si>
    <t>20202302190026</t>
  </si>
  <si>
    <t>刘颖</t>
  </si>
  <si>
    <t>女</t>
  </si>
  <si>
    <t>专四86</t>
  </si>
  <si>
    <t>否</t>
  </si>
  <si>
    <t>20202302190162</t>
  </si>
  <si>
    <t>谢在山</t>
  </si>
  <si>
    <t>男</t>
  </si>
  <si>
    <t>专四79</t>
  </si>
  <si>
    <t>20202302190055</t>
  </si>
  <si>
    <t>芦禹彤</t>
  </si>
  <si>
    <t>专四75</t>
  </si>
  <si>
    <t>20202302190184</t>
  </si>
  <si>
    <t>彭彬</t>
  </si>
  <si>
    <t>专四74</t>
  </si>
  <si>
    <t>20202302190118</t>
  </si>
  <si>
    <t>黄雨昕</t>
  </si>
  <si>
    <t xml:space="preserve">专四83 </t>
  </si>
  <si>
    <t>20202302190023</t>
  </si>
  <si>
    <t>何伟</t>
  </si>
  <si>
    <t>20202302190087</t>
  </si>
  <si>
    <t>张婷</t>
  </si>
  <si>
    <t>20202302190096</t>
  </si>
  <si>
    <t>吴永笑飞</t>
  </si>
  <si>
    <t>专四84</t>
  </si>
  <si>
    <t>9</t>
  </si>
  <si>
    <t>20202302190024</t>
  </si>
  <si>
    <t>张愉旸</t>
  </si>
  <si>
    <t>10</t>
  </si>
  <si>
    <t>20202302190395</t>
  </si>
  <si>
    <t>周蒙</t>
  </si>
  <si>
    <t>11</t>
  </si>
  <si>
    <t>20202302190053</t>
  </si>
  <si>
    <t>刘奕萱</t>
  </si>
  <si>
    <t>专四76</t>
  </si>
  <si>
    <t>12</t>
  </si>
  <si>
    <t>20202302190008</t>
  </si>
  <si>
    <t>余梓萍</t>
  </si>
  <si>
    <t>13</t>
  </si>
  <si>
    <t>20202302190018</t>
  </si>
  <si>
    <t>杨子</t>
  </si>
  <si>
    <t>14</t>
  </si>
  <si>
    <t>20202302190128</t>
  </si>
  <si>
    <t>孙浩珈</t>
  </si>
  <si>
    <t>专四73</t>
  </si>
  <si>
    <t>20202302190407</t>
  </si>
  <si>
    <t>袁昊喆</t>
  </si>
  <si>
    <t>专四70</t>
  </si>
  <si>
    <t>20202302190269</t>
  </si>
  <si>
    <t>陈思蕊</t>
  </si>
  <si>
    <t>17</t>
  </si>
  <si>
    <t>20202302190115</t>
  </si>
  <si>
    <t>刘梓彤</t>
  </si>
  <si>
    <t>专四78</t>
  </si>
  <si>
    <t>20202302190009</t>
  </si>
  <si>
    <t>柳依诺</t>
  </si>
  <si>
    <t>专四81</t>
  </si>
  <si>
    <t>20202302190083</t>
  </si>
  <si>
    <t>田晓琼</t>
  </si>
  <si>
    <t>20202302190079</t>
  </si>
  <si>
    <t>孙粤</t>
  </si>
  <si>
    <t>20202302190054</t>
  </si>
  <si>
    <t>邵晋一</t>
  </si>
  <si>
    <t>专四82</t>
  </si>
  <si>
    <t>22</t>
  </si>
  <si>
    <t>20202302190066</t>
  </si>
  <si>
    <t>贺逸轩</t>
  </si>
  <si>
    <t>20202302190064</t>
  </si>
  <si>
    <t>梁缘</t>
  </si>
  <si>
    <t>专四72</t>
  </si>
  <si>
    <t>20202302190172</t>
  </si>
  <si>
    <t>罗晶晶</t>
  </si>
  <si>
    <t>专四71</t>
  </si>
  <si>
    <t>20202302190059</t>
  </si>
  <si>
    <t>伍美伊</t>
  </si>
  <si>
    <t>20202302190036</t>
  </si>
  <si>
    <t>胡可超</t>
  </si>
  <si>
    <t>20202302190113</t>
  </si>
  <si>
    <t>侯怡帆</t>
  </si>
  <si>
    <t>20202302190389</t>
  </si>
  <si>
    <t>崔舒婷</t>
  </si>
  <si>
    <t>20202302190011</t>
  </si>
  <si>
    <t>丁越</t>
  </si>
  <si>
    <t>学生姓名</t>
  </si>
  <si>
    <t>第一学年平均分20%</t>
  </si>
  <si>
    <t>第二学年平均分30%</t>
  </si>
  <si>
    <t>第三学年平均分40%</t>
  </si>
  <si>
    <t>专四成绩</t>
  </si>
  <si>
    <t>学业成绩总分</t>
  </si>
  <si>
    <t>学业成绩折合分数
（90%）</t>
  </si>
  <si>
    <t>加分项目</t>
  </si>
  <si>
    <t>加分项目总分</t>
  </si>
  <si>
    <t>加分项目折合分数
（10%）</t>
  </si>
  <si>
    <t>综合成绩
（100%）</t>
  </si>
  <si>
    <t>竞赛：全国商务英语实践大赛全国总决赛；国家级二等奖（+15分）；全国高校大学生外语水平能力大赛；国家级二等奖（+30分）
（竞赛小计：+40分）</t>
  </si>
  <si>
    <t>志愿：返母校寒假招生宣传活动20小时；“返家乡”实践活动110小时；迎新活动5.5小时；沙坪坝区航模比赛志愿者活动8小时
（志愿小计：+1分）</t>
  </si>
  <si>
    <t>论文：无</t>
  </si>
  <si>
    <t>说明：</t>
  </si>
  <si>
    <r>
      <rPr>
        <sz val="11"/>
        <rFont val="等线"/>
        <family val="3"/>
        <charset val="134"/>
        <scheme val="minor"/>
      </rPr>
      <t xml:space="preserve">1. 综合成绩=学业成绩总分x90%+加分项目总分x10%。
2. 学业成绩总分=第一学年通修专业课（70%）和专业方向课（30%）（不含专业任选课）平均成绩×20%+第二学年通修专业课（70%）和专业方向课（30%）（不含专业任选课）平均成绩×30%+第三学年通修专业课（70%）和专业方向课（30%）（不含专业任选课）平均成绩×40%+专四成绩（折算成百分制）×10%。
</t>
    </r>
    <r>
      <rPr>
        <sz val="11"/>
        <color rgb="FFFF0000"/>
        <rFont val="等线"/>
        <family val="3"/>
        <charset val="134"/>
        <scheme val="minor"/>
      </rPr>
      <t>3.四舍五入，保留两位小数点。</t>
    </r>
  </si>
  <si>
    <t>竞赛：2024“外研社・国才杯”“理解当代中国” 英语综合能力公开赛（英语组综合能力赛项）省级特等奖（+20分）；第十届全国高校大学生外语水平能力大赛（英语本科组）国家级特等奖（+40分）；第四届“BETT杯”全国大学生英语词汇大赛省级一等奖（+15分）
（竞赛小计：+40分）</t>
  </si>
  <si>
    <t>志愿：2025年暑期三下乡 16小时；2025年暑期三下乡 27小时；2024年迎新活动 10小时；2025年迎新活动 12小时；2025年重庆国际人才交流大会 48小时；第八届立言杯辩论赛 15小时；第八届语言测试与评价研讨会 11.5小时；第七届中国西部国际投资贸易洽谈会 3小时；第八届中国西部国际投资贸易洽谈会 36小时；2025年毕业证书协助发放 5小时；2025长江文明论坛（省市级优秀志愿者）
（志愿小计：+3分）</t>
  </si>
  <si>
    <r>
      <rPr>
        <sz val="11"/>
        <rFont val="等线"/>
        <family val="3"/>
        <charset val="134"/>
        <scheme val="minor"/>
      </rPr>
      <t>竞赛：第十届全国高校大学生外语水平能力大赛（英语本科组）决赛国家级二等奖（+30分）；2026“外研社</t>
    </r>
    <r>
      <rPr>
        <sz val="11"/>
        <rFont val="Yu Gothic"/>
        <family val="2"/>
        <charset val="128"/>
      </rPr>
      <t>・国才杯”“理解当代中国”</t>
    </r>
    <r>
      <rPr>
        <sz val="11"/>
        <rFont val="等线"/>
        <family val="3"/>
        <charset val="134"/>
        <scheme val="minor"/>
      </rPr>
      <t xml:space="preserve"> 外语能力公开赛（英语组综合能力赛项）省级二等奖（+10分）；第十届全国高校商务英语竞赛决赛省级一等奖（+15分）（竞赛小计：+40分）</t>
    </r>
  </si>
  <si>
    <t>志愿：重庆国际人才交流大会活动35小时；第62届中国高等教育博览会活动24小时；第二届全国商务英语研究生培养高层论坛活动11小时；4月20日上午沙坪坝三峡广场公益卖报活动4.5小时；志愿者公益卖报活动2小时；第一至第十五周自习室值班志愿服务活动35.5小时；龙湖春山养老院志愿服务活动2.5小时；4.10运动会志愿服务活动5小时；5.11-5.15献血活动志愿服务4小时（志愿小计：+1分）</t>
  </si>
  <si>
    <t>竞赛：第七届全国高校大学生外语水平能力大赛决赛国家级一等奖（+35分）；第九届全国高校大学生外语水平能力大赛决赛国家级特等奖（+40分）；2025年第十一届中西部外语翻译大赛省级特等奖（+20分）；
（竞赛小计：+40分）</t>
  </si>
  <si>
    <t>40分</t>
  </si>
  <si>
    <t>志愿：无</t>
  </si>
  <si>
    <t>竞赛：第四届“BETT杯”全国大学生英语词汇大赛省级一等奖（+15分）；2026年全国高校商务英语阅读大赛省级二等奖（+10分）；2025年全国高校商务外语词汇大赛省级二等奖（+10分）
（竞赛小计：+35分）</t>
  </si>
  <si>
    <t>志愿：第八届中国西部国际投资贸易洽谈会79.5小时；商务英语学院学生会干部196小时
（志愿小计：+1分）</t>
  </si>
  <si>
    <t>竞赛：2025年全国高校商业精英挑战赛国际贸易竞赛（国际贸易模拟赛道）国家级一等奖（+7分）；2024年第四届“学研汇智杯”全国高校商务外语综合能力大赛（微视频作品赛项）国家级一等奖（+17.5分）；全国高校大学生外语水平能力大赛决赛国家级二等奖（+30分）                                                  （竞赛小计：+40分）</t>
  </si>
  <si>
    <t>志愿：2025年重庆国际人才交流大会（未开具志愿时长，获评省级优秀志愿者）；2023-2024年校学生会公共关系部礼仪引导、对外联络志愿活动48小时；2025年商务英语学院迎新志愿活动12小时；2026年商务英语学院教师权益素质拓展活动25小时；2025年国际文化节活动17小时；2026年“数智赋能·人文浸润·区域协同：新文科背景下的商务英语人才培养”学术研讨会12小时（获评优秀志愿者）；2026年“第四届全国大学生英语戏剧节”活动26小时（获评国家级优秀志愿者）；2025年第七届中国西部贸易投资洽谈会3小时；2026年第八届中国西部贸易投资洽谈会60.5小时；2025年第八届语言测试与评价研讨会15小时；                                                                                                     （志愿小计：+3分）</t>
  </si>
  <si>
    <t>竞赛：第十届全国高校大学生外语水平能力大赛国家级三等奖（+25分）；第四届“中语智汇杯”全国大学生国际商务谈判大赛决赛国家级三等奖（+2.5分）；2026年全国高校商务英语阅读大赛省级三等奖（+5分）；2026年全国大学生英语竞赛初赛其他级三等奖等奖（+0.1分）
（竞赛小计：+32.6分）</t>
  </si>
  <si>
    <t>志愿：2次重庆国际人才交流大会活动45小时；全国航海模型公开赛（重庆站）志愿活动25小时；商务英语学院博艺莎剧社《青山见》校内展演活动36小时；商务英语学院“用英语讲中国故事”口语比赛活动12小时
（志愿小计：+1分）</t>
  </si>
  <si>
    <t>竞赛：全国高校大学生外语水平能力大赛-决赛国家级特等奖（+40分）
（竞赛小计：+40分）</t>
  </si>
  <si>
    <t>志愿：四川外国语大学学生之家自习室学生助理（上）15小时；11.29“实践遇见未来”分享会4小时；第十届“实践遇见未来”分享会6小时；川外学生之家2024迎新活动2小时；四川外国语大学学生之家自习室学生助理（下）24小时；自习室值班23小时；自习室值班志愿服务3.5小时；第十一届“实践遇见未来”分享会9小时；运动会拍摄4小时；学生处思政科2025上办公室值班9.8小时
（志愿小计：+1分）</t>
  </si>
  <si>
    <t>竞赛：第四届“学研汇智杯”全国高校商务外语综合能力大赛（微视频作品赛项）全国总决赛本科组-国家级-一等奖（+1.75分）
2025“外研社·国才杯”“理解当代中国”全国大学生外语能力大赛校赛笔译赛项-其他-二等奖（+0.2分）
第四届“中外传播杯”全国大学生英语翻译大赛-其他-三等奖（+0.1分）
2025年全国高校商务外语词汇大赛一英语组-省级-三等奖（+5分）
第四届“BETT杯”全国大学生英语阅读大赛决赛-省级-一等奖（+15分）
第四届“中外传播杯”全国大学生英语语法大赛-其他-二等奖（+0.2分）
2026年全国高校商务英语阅读大赛-省级-三等奖（+5分）
全国大学生英语竞赛-初赛-其他-二等奖（+0.2分）
（竞赛小计：+27.45分）</t>
  </si>
  <si>
    <t>志愿：2023年国际志愿者日“守护青山”净山公益活动3小时
淮北市2024年“暖冬行动”志愿服务活动13小时
2024年“学雷锋”清洁活动2小时
天陈路社区养老服务站义工活动9小时
2024年暑期淮北职业技术学院团委学生志愿服务活动30小时
2024年商务英语学院迎新活动5小时
2024年“外研社·国才杯”“理解当代中国”重庆市大学生多语种国际传播能力大赛 未标明时长
淮北市图书馆2025年寒假大学生志愿服务活动9小时
商务英语学院2023级专四备考动员会3小时
2025年中国西部国际投资贸易洽谈会翻译志愿者3小时
2025年第八届语言测试与评价研讨会10.5小时
2025年重庆国际人才交流大会 未标明时长
2026年安徽省濉溪中学大学生寒假志愿者服务实践活动30小时
2026年四川外国语大学“5·25”心理嘉年华5小时
（志愿小计：+1分）</t>
  </si>
  <si>
    <t>竞赛： 第九届全国高校大学生外语水平能力大赛-国家级-一等奖（+35分）;第四届“BETT杯”全国大学生英语词汇大赛-省级-一等奖（+15分）;2025年全国高校商务外语词汇大赛-省级-一等奖（+15分）; 2026“外研社·国才杯”“理解当代中国”外语能力公开赛-省级-二等奖（+10分）;第十届全国高校商务英语竞赛决赛-省级-一等奖（+15分）
（竞赛小计：+40分）</t>
  </si>
  <si>
    <t xml:space="preserve">志愿：（1）2024届毕业生秋季双选会活动72小时；（2）2024届毕业生春季双选会活动72小时；（3）四川外国语大学社会实践活动春季运动会开幕式表演活动17小时；（4）2024届毕业生春招补录暨2025届实习生招聘双选会活动72小时；（5）2025重庆沙坪坝全球校友半程马拉松活动8小时；（6）2025年商务英语学院迎新志愿活动活动6小时；（7）第二届全国商务英语研究生培养高层论坛暨四川外国语大学商务英语研究生培养十周年学术研讨会活动8小时；（8）2025重庆国际人才交流大会活动48小时；（9）2026重庆沙坪坝半程马拉松暨第二届校友半程马拉松活动12小时；（10）第八届中国西部国际投资贸易洽谈会活动96小时
（志愿小计：+1分）
</t>
  </si>
  <si>
    <t>论文：《绿色贸易壁垒下中国农产品出口的影响研究——基于RCEP成员国的实证分析》-《时代经贸》（+0.5分）
（论文小计：+0.5分）</t>
  </si>
  <si>
    <t>竞赛：第九届全国高校大学生外语水平能力大赛（大学英语组）国家级特等奖（+40分）；
第十届全国高校大学生外语水平能力大赛（大学英语组）国家级特等奖（+40分）；
第五届全国高校商务翻译（英语）能力挑战赛省级特等奖（+20分）；
2025年第十一届中西部外语翻译大赛（英语专业本科生笔译组）省级一等奖（+15分）；
第四届“BETT杯”全国大学生英语词汇大赛省级一等奖（+15分）；
2025年全国高校商务外语词汇大赛（英语组）省级二等奖（+10分）；
2025年全国大学生电子商务精英挑战赛省级三等奖（+5分）
（竞赛小计：+40分）</t>
  </si>
  <si>
    <t>志愿：2024年3月山城志愿者服务活动4小时；
4.18—4.19运动会志愿活动5小时；
四川外国语大学2024年迎新志愿活动1.5小时；
2024年10月山城志愿者服务活动3小时；
四川外国语大学2025年迎新志愿服务，1小时；
学生之家第10周自习室值班志愿服务3.5小时；
学生之家第14周自习室值班志愿服务2.5小时；
学生之家第16周自习室值班志愿服务3.5小时；
2025年四川外国语大学中国语言文化学院元旦晚会志愿时长20小时；
第二届全国商务英语研究生培养高层论坛暨四川外国语大学商务英语研究生培养十周年学术研讨会志愿活动11小时；
第八届语言测试与评价研讨会志愿活动29小时；
2025年商务英语学院迎新志愿活动4小时
（志愿小计：+1分）</t>
  </si>
  <si>
    <t>竞赛：第八届全国高校大学生外语水平能力大赛（英语本科组）国家级二等奖（+30分）；第四届“BETT杯”全国大学生英语词汇大赛省级一等奖（+15分）；全国高校商务英语竞赛决赛省级三等奖（+5分）；2024年全国大学生英语翻译大赛（NETCCS）其他级一等奖（+0.3分）
（竞赛小计：+40分）</t>
  </si>
  <si>
    <r>
      <rPr>
        <sz val="11"/>
        <rFont val="等线"/>
        <family val="3"/>
        <charset val="134"/>
      </rPr>
      <t>竞赛：（1）中语智汇杯全国大学生国际商务谈判大赛决赛-国家级别-三等奖（＋3.75分）（2）全国高校大学生外语水平能力大赛-国家级别-三等奖（＋25分）（3）全国高校商务英语竞赛初赛-其他-三等奖（＋0.1分）</t>
    </r>
    <r>
      <rPr>
        <b/>
        <sz val="11"/>
        <rFont val="等线"/>
        <family val="3"/>
        <charset val="134"/>
      </rPr>
      <t>（竞赛小计＋28.85分）</t>
    </r>
  </si>
  <si>
    <t>志愿：（1）导医导诊志愿（80小时）（2）国博漫展志愿（16小时）(3）校学生会志愿（45.7小时）（志愿小计＋1分）</t>
  </si>
  <si>
    <r>
      <rPr>
        <sz val="11"/>
        <rFont val="等线"/>
        <family val="3"/>
        <charset val="134"/>
      </rPr>
      <t xml:space="preserve">1. 综合成绩=学业成绩总分x90%+加分项目总分x10%。
2. 学业成绩总分=第一学年通修专业课（70%）和专业方向课（30%）（不含专业任选课）平均成绩×20%+第二学年通修专业课（70%）和专业方向课（30%）（不含专业任选课）平均成绩×30%+第三学年通修专业课（70%）和专业方向课（30%）（不含专业任选课）平均成绩×40%+专四成绩（折算成百分制）×10%。
</t>
    </r>
    <r>
      <rPr>
        <sz val="11"/>
        <color rgb="FFFF0000"/>
        <rFont val="等线"/>
        <family val="3"/>
        <charset val="134"/>
      </rPr>
      <t>3.四舍五入，保留两位小数点。</t>
    </r>
  </si>
  <si>
    <t>竞赛：2024”外研社·国才杯“”理解当代中国“英语综合能力公开赛省级三等奖（+5分）；第九届全国高校大学生外语水平能力大赛决赛国家级二等奖（+30分）；第四届“BETT杯”全国大学生英语阅读大赛决赛省级一等奖（+15分） （竞赛小计：+40分）</t>
  </si>
  <si>
    <t>志愿：“春风领航促就业，语言赋能向世界”四川外国语大学2026届春季双选会18小时；“语言赋能促就业，筑梦山海赢未来”四川外国语大学2026届春季双选会36小时；第八届中国西部国际投资贸易洽谈会26小时；2025年暑期返家乡志愿服务活动40小时（志愿小计：+1分）</t>
  </si>
  <si>
    <t>竞赛：第九届全国高校大学生外语水平能力大赛（英语本科组）特等奖（国级奖项）（+40分）等竞赛
（竞赛小计：+40分）</t>
  </si>
  <si>
    <t>志愿：”记忆包裹“社区老人认知障碍干预相关活动活动75小时；云台社区爱心托管班寻访家乡印迹活动80小时（共计155小时）
（志愿小计：+1分）</t>
  </si>
  <si>
    <t>论文：WTO Dispute Settlement Under Stress: Analyzing the U.S.-China Tariff Wars (2018‑2024)-VEREDAS DO DIREITO
（论文小计：+0.5分）</t>
  </si>
  <si>
    <t>竞赛：【英语专业本科生笔译组】2025年第十一届中西部外语翻译大赛省级三等奖(+5分)；第四届“BETT杯”全国大学生英语阅读大赛省级一等奖(+15分)；第八届全国大学生外语水平能力大赛国家级特等奖(+40分)
竞赛小记(+40分)</t>
  </si>
  <si>
    <t>志愿：双选会志愿活动（90小时）/
重庆山城志愿者服务活动（24小时）/重图读者服务志愿活动（40小时）/龙湖椿山养老院敬老志愿服务（3小时）/沙坪坝半程马拉松志愿服务（6小时)/献血活动志愿服务（3小时）/游园志愿服务（4小时）/2025年“731”爱国题材电影首映礼志愿活动（3.5小时）/研讨会志愿活动（8小时）/四川外国语大学2025年暑期三下乡志愿活动（28小时）                                                       （志愿小计：+1分)</t>
  </si>
  <si>
    <t>2025年全国高校AI服务技能大赛省级一等奖（+15分）；全国高校商务英语词汇大赛省级二等奖（+10分）；第四届BETT杯全国大学生英语词汇大赛决赛省级一等奖（+15分）
（竞赛小计：+40分）</t>
  </si>
  <si>
    <t>竞赛：无
（竞赛小计：+0分）</t>
  </si>
  <si>
    <t>志愿：西洽会志愿活动74.5小时；2025三下乡活动6小时；2024 四川外国语大学迎新志愿2.5小时
（志愿小计：+1分）</t>
  </si>
  <si>
    <t>论文：无
（论文小计：+0分）</t>
  </si>
  <si>
    <t>竞赛：第五届全国高校商务翻译（英语）能力挑战赛二等奖（+10分）；2026年全国高校商务英语阅读大赛二等奖（+10分）；；第六届全国高校商务翻译（英语）能力挑战赛二等奖（+10分）
（竞赛小计：+30分）</t>
  </si>
  <si>
    <t>志愿：图书馆志愿活动 201.6小时；全国航海模型公开赛活动25小时；志愿山城活动102.5小时；歌乐艺术中心活动20小时
（志愿小计：+1分）</t>
  </si>
  <si>
    <t>竞赛：无</t>
  </si>
  <si>
    <t>志愿：2023年重庆国际人才交流大会“优秀志愿者”；2023重庆国际人才交流大会45小时；第八季一起云支教30小时；返家乡80小时；重庆市商务英语研究会换届大会暨第九届年会6.5小时；2025年“心连SISU征梦星海”四川外国语大学第九届回母校寒宣志愿者服务活动20小时；2025年“731”爱国题材电影首映礼志愿活动3.5小时；2025年商务英语学院迎新志愿活动4小时；2025年商务英语学院三下乡社会实践活动8小时；第八届语言测试与评价研讨会22小时；第二届全国商务英语研究生培养高层论坛暨四川外国语大学商务英语研究生培养十周年学术研讨会3小时。（志愿小计加3分）</t>
  </si>
  <si>
    <r>
      <rPr>
        <sz val="11"/>
        <rFont val="等线"/>
        <family val="3"/>
        <charset val="134"/>
        <scheme val="minor"/>
      </rPr>
      <t>竞赛：2024年第二届“联合国采购杯”大学生英语阅读大赛国家级一等奖（+35分）；2025“外研社</t>
    </r>
    <r>
      <rPr>
        <sz val="11"/>
        <rFont val="微软雅黑"/>
        <family val="2"/>
        <charset val="134"/>
      </rPr>
      <t>・</t>
    </r>
    <r>
      <rPr>
        <sz val="11"/>
        <rFont val="等线"/>
        <family val="3"/>
        <charset val="134"/>
        <scheme val="minor"/>
      </rPr>
      <t>国才杯”“理解当代中国” 英语综合能力公开赛（英语组综合能力赛项）省级二等奖（+10分）
（竞赛小计：+40分）</t>
    </r>
  </si>
  <si>
    <t>志愿：2023年商务英语学院实践周志愿服务活动19小时；四川外国语大学第八届返母校寒宣志愿服务活动20小时；2024年商务英语学院实践周志愿服务活动24小时；2025年商务实践大赛志愿服务活动16小时；2025年暑期三下乡56小时；
（志愿小计：+1分）</t>
  </si>
  <si>
    <t>论文：无
（论文小计：0分）</t>
  </si>
  <si>
    <t>竞赛：第四届UNIPP全国大学生英语翻译大赛国家级一等奖（+35分）；2025年全国高校AI服务技能大赛省级一等奖（+15分）；2025年全国高校商务外语词汇大赛（英语组）省级二等奖（+10分）；第四届BETT杯全国大学生英语阅读大赛（决赛）省级一等奖（+15分）
（竞赛小计：+40分）</t>
  </si>
  <si>
    <t>志愿：2024年暑期三下乡活动61小时；四川外国语大学学生会公共关系部志愿服务活动102小时；重庆人才交流大会活动31小时
（志愿小计：+1分）</t>
  </si>
  <si>
    <t>志愿：商务英语学院2024年"用英语讲中国故事"口语比赛6小时；2023重庆国际人才交流大会45小时；第九届中国(重庆)国际火锅产业博览会16小时；2025西南(重庆)国际汽车博览会暨中国新能源智能汽车展览会16小时
（志愿小计：+1分）</t>
  </si>
  <si>
    <t>竞赛：第十届全国高校大学生外语水平能力大赛（英语本科组）国家级二等奖（+30分）；第十二届大学生外语翻译挑战赛（英语专业本科生笔译组）省级一等奖（+15分）；（竞赛小计：+40分）</t>
  </si>
  <si>
    <t>志愿：四川外国语大学2024年暑期三下乡28小时；四川外国语大学2025年暑期三下乡16小时；2024年商务英语学院歌咏比赛10小时；2024年国际文化节4小时；2025年迎新志愿活动4小时；2024年校春季运动会志愿活动8小时；2024年杨公桥义工服务活动9小时；2024年院元旦晚会3.5小时；2023年歌乐山护山义工3小时；2024年天陈路社区义工5小时；2025年第二届全国商务英语研究生培养高层论坛暨四川外国语大学商务英语研究生培养十周年学术研讨会15小时；2024年重庆国际人才交流大会10小时（志愿小计：+1分）</t>
  </si>
  <si>
    <t>竞赛：第四届“BETT杯”全国大学生英语语法大赛中获得省级二等奖(+10)</t>
  </si>
  <si>
    <t>志愿：重庆市国际人才交流大会优秀志愿者 1、25年重庆市国际人才交流大会16小时   2、2025年商务英语学院三下乡社会实践活动15小时 3、第八届语言测试与评价研讨会志愿者服务19小时 4、第二届全国商务英语研究生培养高层论坛暨四川外国语大学商务英语研究生培养十周年学术研讨会志愿服务14小时  5、第十三、十四、十五、十六周自习室志愿服务共计13.5小时 6、湖南省常德市汉寿县24年暖冬行动共计26.6个小时 7、四川外国语大学商务英语学院歌咏比赛10小时 8、24年重庆市国际人才交流大会16小时  （+3）</t>
  </si>
  <si>
    <t>竞赛：第六届全国高校商务翻译（英语）能力挑战赛省级二等奖（+10分）；第三届“中国故事大赛·双语中国”全国大学生英语词汇大赛省级一等奖（+15分）；第四届“BETT杯”全国大学生英语语法大赛省级一等奖（+15分）；
（竞赛小计：+40分）</t>
  </si>
  <si>
    <t>竞赛：全国高校商业精英挑战赛国际贸易竞赛国家级一等奖（+8.75分）；第四届“中语智汇杯”全国大学生国际商务谈判大赛国家级三等奖（+12.5分）
（竞赛小计：+21.25分）</t>
  </si>
  <si>
    <t>志愿：2024年寒假回母校寒宣活动20小时；2024年沙坪坝区文旅融合消费季暨大学生美食电商节启动仪式20小时；2024年五四表彰暨主题思政大课志愿者表演活动20小时；“返家乡”活动150小时；3.10龙湖养老院1小时“风舞纸鸢起，春分乐满园”纸鸢活动2小时；4.18-4.19运动会7小时；四川外国语大学迎新志愿活动2.5小时；10.11西南医院志愿服务2小时；民族团结游园活动4小时；12.17考研慰问志愿活动1小时；第二周自习室值班志愿服务3.5小时；4.11运动会志愿服务3.5小时；4.26龙湖椿山养老院志愿服务3小时；四川外国语大学迎新志愿服务1.5小时；2025暖心行动（川外）16小时；六月敬老爱幼活动13小时；敬老爱幼活动8小时；“文脉承古·智眼观今”春季研学活动4小时；2025年冬至雅集志愿工作10小时；2024年冬至雅集活动6小时；2025年智尚奖学金颁奖仪式工作2小时；“外研社·国才杯”演讲比赛志愿者3小时；2024年四川外国语大学附属小学“迎红旗”学生手工作品制作4小时；2023年高校青年“保护大熊猫”志愿宣传暨主题沙画艺术展示活动2小时；
（志愿小计：+1分）</t>
  </si>
  <si>
    <t>志愿：德国先进制造企业重庆行 16小时；川外第八届回母校寒宣志愿者服务活动 20小时；重庆国际人才交流大会 16小时；2024年“一带一路”记者组织论坛活动 56小时（志愿小计：+1分）</t>
  </si>
  <si>
    <t>竞赛：全国商务英语实践大赛全国总决赛国家级二等奖（+4.5分）（竞赛小计:+4.5分）</t>
  </si>
  <si>
    <t>志愿：四川外国语大学2025届毕业生双选会（12月）72小时
四川外国语大学2025届毕业生双选会（11月）72小时
四川外国语大学2026届实习生招聘双选会（6月）72小时
2024“外研社 国才杯”“理解当代中国”重庆市大学生多语种国际传播能力大赛5小时
2024年重庆国际人才交流大会 11小时（志愿小计+1分）</t>
  </si>
  <si>
    <t>论文：无（论文小计：+0分）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</si>
</sst>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80" formatCode="0.00_ "/>
    <numFmt numFmtId="181" formatCode="0.0000_ "/>
    <numFmt numFmtId="182" formatCode="0.00_);[Red]\(0.00\)"/>
    <numFmt numFmtId="183" formatCode="0.000_ "/>
  </numFmts>
  <fonts count="18" x14ac:knownFonts="1">
    <font>
      <sz val="11"/>
      <color theme="1"/>
      <name val="等线"/>
      <charset val="134"/>
      <scheme val="minor"/>
    </font>
    <font>
      <sz val="11"/>
      <name val="等线"/>
      <family val="3"/>
      <charset val="134"/>
      <scheme val="minor"/>
    </font>
    <font>
      <b/>
      <sz val="11"/>
      <name val="等线"/>
      <family val="3"/>
      <charset val="134"/>
      <scheme val="minor"/>
    </font>
    <font>
      <b/>
      <sz val="11"/>
      <color rgb="FFFF0000"/>
      <name val="等线"/>
      <family val="3"/>
      <charset val="134"/>
      <scheme val="minor"/>
    </font>
    <font>
      <sz val="11"/>
      <name val="等线"/>
      <family val="3"/>
      <charset val="134"/>
    </font>
    <font>
      <sz val="11"/>
      <color theme="1"/>
      <name val="等线"/>
      <family val="3"/>
      <charset val="134"/>
      <scheme val="minor"/>
    </font>
    <font>
      <b/>
      <sz val="11"/>
      <color indexed="8"/>
      <name val="宋体"/>
      <family val="3"/>
      <charset val="134"/>
    </font>
    <font>
      <b/>
      <sz val="15"/>
      <color indexed="8"/>
      <name val="仿宋"/>
      <family val="3"/>
      <charset val="134"/>
    </font>
    <font>
      <b/>
      <sz val="10"/>
      <name val="微软雅黑"/>
      <family val="2"/>
      <charset val="134"/>
    </font>
    <font>
      <sz val="10"/>
      <color rgb="FF000000"/>
      <name val="微软雅黑"/>
      <family val="2"/>
      <charset val="134"/>
    </font>
    <font>
      <sz val="10"/>
      <name val="微软雅黑"/>
      <family val="2"/>
      <charset val="134"/>
    </font>
    <font>
      <sz val="11"/>
      <color rgb="FFFF0000"/>
      <name val="等线"/>
      <family val="3"/>
      <charset val="134"/>
      <scheme val="minor"/>
    </font>
    <font>
      <sz val="12"/>
      <name val="宋体"/>
      <family val="3"/>
      <charset val="134"/>
    </font>
    <font>
      <b/>
      <sz val="11"/>
      <name val="等线"/>
      <family val="3"/>
      <charset val="134"/>
    </font>
    <font>
      <sz val="11"/>
      <color rgb="FFFF0000"/>
      <name val="等线"/>
      <family val="3"/>
      <charset val="134"/>
    </font>
    <font>
      <sz val="11"/>
      <name val="Yu Gothic"/>
      <family val="2"/>
      <charset val="128"/>
    </font>
    <font>
      <sz val="11"/>
      <name val="微软雅黑"/>
      <family val="2"/>
      <charset val="134"/>
    </font>
    <font>
      <sz val="9"/>
      <name val="等线"/>
      <family val="3"/>
      <charset val="134"/>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style="thin">
        <color indexed="8"/>
      </right>
      <top style="thin">
        <color auto="1"/>
      </top>
      <bottom style="thin">
        <color auto="1"/>
      </bottom>
      <diagonal/>
    </border>
  </borders>
  <cellStyleXfs count="7">
    <xf numFmtId="0" fontId="0" fillId="0" borderId="0" applyBorder="0">
      <alignment vertical="center"/>
    </xf>
    <xf numFmtId="0" fontId="5" fillId="0" borderId="0" applyBorder="0">
      <alignment vertical="center"/>
    </xf>
    <xf numFmtId="0" fontId="5" fillId="0" borderId="0">
      <alignment vertical="center"/>
    </xf>
    <xf numFmtId="0" fontId="12" fillId="0" borderId="0"/>
    <xf numFmtId="0" fontId="12" fillId="0" borderId="0"/>
    <xf numFmtId="0" fontId="12" fillId="0" borderId="0"/>
    <xf numFmtId="0" fontId="12" fillId="0" borderId="0"/>
  </cellStyleXfs>
  <cellXfs count="60">
    <xf numFmtId="0" fontId="0" fillId="0" borderId="0" xfId="0">
      <alignment vertical="center"/>
    </xf>
    <xf numFmtId="0" fontId="1" fillId="0" borderId="0" xfId="1" applyFont="1">
      <alignment vertical="center"/>
    </xf>
    <xf numFmtId="0" fontId="1" fillId="0" borderId="0" xfId="1" applyFont="1" applyAlignment="1">
      <alignment vertical="center" wrapText="1"/>
    </xf>
    <xf numFmtId="0" fontId="2" fillId="0" borderId="1" xfId="1" applyFont="1" applyBorder="1">
      <alignment vertical="center"/>
    </xf>
    <xf numFmtId="0" fontId="3" fillId="0" borderId="1" xfId="1" applyFont="1" applyBorder="1" applyAlignment="1">
      <alignment horizontal="center" vertical="center" wrapText="1"/>
    </xf>
    <xf numFmtId="0" fontId="2" fillId="0" borderId="1" xfId="1" applyFont="1" applyBorder="1" applyAlignment="1">
      <alignment horizontal="center" vertical="center" wrapText="1"/>
    </xf>
    <xf numFmtId="0" fontId="1" fillId="0" borderId="1" xfId="1" applyFont="1" applyBorder="1" applyAlignment="1">
      <alignment vertical="center" wrapText="1"/>
    </xf>
    <xf numFmtId="181" fontId="1" fillId="0" borderId="1" xfId="1" applyNumberFormat="1" applyFont="1" applyBorder="1">
      <alignment vertical="center"/>
    </xf>
    <xf numFmtId="0" fontId="1" fillId="0" borderId="1" xfId="1" applyFont="1" applyBorder="1" applyAlignment="1">
      <alignment vertical="top"/>
    </xf>
    <xf numFmtId="0" fontId="4" fillId="0" borderId="1" xfId="1" applyFont="1" applyBorder="1" applyAlignment="1">
      <alignment vertical="center" wrapText="1"/>
    </xf>
    <xf numFmtId="0" fontId="1" fillId="0" borderId="0" xfId="1" applyFont="1" applyBorder="1">
      <alignment vertical="center"/>
    </xf>
    <xf numFmtId="0" fontId="1" fillId="0" borderId="0" xfId="1" applyFont="1" applyBorder="1" applyAlignment="1">
      <alignment vertical="center" wrapText="1"/>
    </xf>
    <xf numFmtId="0" fontId="5" fillId="0" borderId="0" xfId="1">
      <alignment vertical="center"/>
    </xf>
    <xf numFmtId="0" fontId="1" fillId="0" borderId="0" xfId="0" applyFont="1">
      <alignment vertical="center"/>
    </xf>
    <xf numFmtId="0" fontId="1" fillId="0" borderId="0" xfId="0" applyFont="1" applyAlignment="1">
      <alignment vertical="center" wrapText="1"/>
    </xf>
    <xf numFmtId="0" fontId="2" fillId="0" borderId="1" xfId="0" applyFont="1" applyBorder="1">
      <alignment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vertical="top"/>
    </xf>
    <xf numFmtId="0" fontId="1" fillId="0" borderId="1" xfId="1" applyFont="1" applyBorder="1" applyAlignment="1">
      <alignment vertical="top" wrapText="1"/>
    </xf>
    <xf numFmtId="0" fontId="6" fillId="0" borderId="0" xfId="2" applyFont="1">
      <alignment vertical="center"/>
    </xf>
    <xf numFmtId="0" fontId="5" fillId="0" borderId="0" xfId="2">
      <alignment vertical="center"/>
    </xf>
    <xf numFmtId="0" fontId="8" fillId="0" borderId="1" xfId="3" applyFont="1" applyBorder="1" applyAlignment="1">
      <alignment vertical="center" wrapText="1"/>
    </xf>
    <xf numFmtId="0" fontId="8" fillId="0" borderId="1" xfId="3" applyFont="1" applyBorder="1" applyAlignment="1">
      <alignment horizontal="center" vertical="center" wrapText="1"/>
    </xf>
    <xf numFmtId="0" fontId="8" fillId="0" borderId="1" xfId="4" applyFont="1" applyBorder="1" applyAlignment="1">
      <alignment vertical="center" wrapText="1"/>
    </xf>
    <xf numFmtId="0" fontId="8" fillId="0" borderId="1" xfId="5" applyFont="1" applyBorder="1" applyAlignment="1">
      <alignment vertical="center" wrapText="1"/>
    </xf>
    <xf numFmtId="0" fontId="8" fillId="0" borderId="1" xfId="6" applyFont="1" applyBorder="1" applyAlignment="1">
      <alignment vertical="center" wrapText="1"/>
    </xf>
    <xf numFmtId="0" fontId="9" fillId="0" borderId="1" xfId="3" applyFont="1" applyBorder="1" applyAlignment="1">
      <alignment horizontal="left" vertical="center" wrapText="1"/>
    </xf>
    <xf numFmtId="0" fontId="10" fillId="0" borderId="1" xfId="3" applyFont="1" applyBorder="1" applyAlignment="1">
      <alignment vertical="center" wrapText="1"/>
    </xf>
    <xf numFmtId="0" fontId="10" fillId="0" borderId="1" xfId="3" applyFont="1" applyBorder="1" applyAlignment="1">
      <alignment horizontal="left" vertical="center" wrapText="1"/>
    </xf>
    <xf numFmtId="0" fontId="10" fillId="0" borderId="1" xfId="3" applyFont="1" applyBorder="1" applyAlignment="1">
      <alignment horizontal="right" vertical="center" wrapText="1"/>
    </xf>
    <xf numFmtId="182" fontId="10" fillId="0" borderId="1" xfId="3" applyNumberFormat="1" applyFont="1" applyBorder="1" applyAlignment="1">
      <alignment vertical="center" wrapText="1"/>
    </xf>
    <xf numFmtId="0" fontId="9" fillId="0" borderId="1" xfId="3" applyFont="1" applyBorder="1" applyAlignment="1">
      <alignment vertical="center" wrapText="1"/>
    </xf>
    <xf numFmtId="180" fontId="10" fillId="0" borderId="1" xfId="3" applyNumberFormat="1" applyFont="1" applyBorder="1" applyAlignment="1">
      <alignment vertical="center" wrapText="1"/>
    </xf>
    <xf numFmtId="49" fontId="9" fillId="0" borderId="1" xfId="3" applyNumberFormat="1" applyFont="1" applyBorder="1" applyAlignment="1">
      <alignment horizontal="left" vertical="center" wrapText="1"/>
    </xf>
    <xf numFmtId="0" fontId="9" fillId="0" borderId="1" xfId="3" applyFont="1" applyBorder="1" applyAlignment="1">
      <alignment horizontal="right" vertical="center" wrapText="1"/>
    </xf>
    <xf numFmtId="180" fontId="9" fillId="0" borderId="1" xfId="3" applyNumberFormat="1" applyFont="1" applyBorder="1" applyAlignment="1">
      <alignment vertical="center" wrapText="1"/>
    </xf>
    <xf numFmtId="0" fontId="5" fillId="0" borderId="6" xfId="2" applyBorder="1">
      <alignment vertical="center"/>
    </xf>
    <xf numFmtId="183" fontId="10" fillId="0" borderId="1" xfId="3" applyNumberFormat="1" applyFont="1" applyBorder="1" applyAlignment="1">
      <alignment vertical="center" wrapText="1"/>
    </xf>
    <xf numFmtId="0" fontId="9" fillId="0" borderId="1" xfId="3" quotePrefix="1" applyFont="1" applyBorder="1" applyAlignment="1">
      <alignment horizontal="left" vertical="center" wrapText="1"/>
    </xf>
    <xf numFmtId="0" fontId="10" fillId="0" borderId="1" xfId="3" quotePrefix="1" applyFont="1" applyBorder="1" applyAlignment="1">
      <alignment horizontal="left" vertical="center" wrapText="1"/>
    </xf>
    <xf numFmtId="0" fontId="9" fillId="0" borderId="1" xfId="3" quotePrefix="1" applyFont="1" applyBorder="1" applyAlignment="1">
      <alignment vertical="center" wrapText="1"/>
    </xf>
    <xf numFmtId="0" fontId="1" fillId="0" borderId="1" xfId="1" applyFont="1" applyBorder="1" applyAlignment="1">
      <alignment horizontal="left" vertical="top" wrapText="1"/>
    </xf>
    <xf numFmtId="180" fontId="1" fillId="0" borderId="1" xfId="1" applyNumberFormat="1" applyFont="1" applyBorder="1" applyAlignment="1">
      <alignment horizontal="center" vertical="center"/>
    </xf>
    <xf numFmtId="0" fontId="7" fillId="0" borderId="5" xfId="2" applyFont="1" applyBorder="1" applyAlignment="1">
      <alignment horizontal="center" vertical="center"/>
    </xf>
    <xf numFmtId="0" fontId="7" fillId="0" borderId="0" xfId="2" applyFont="1" applyAlignment="1">
      <alignment horizontal="center" vertical="center"/>
    </xf>
    <xf numFmtId="180" fontId="1" fillId="0" borderId="2" xfId="1" applyNumberFormat="1" applyFont="1" applyBorder="1" applyAlignment="1">
      <alignment horizontal="center" vertical="center"/>
    </xf>
    <xf numFmtId="180" fontId="1" fillId="0" borderId="3" xfId="1" applyNumberFormat="1" applyFont="1" applyBorder="1" applyAlignment="1">
      <alignment horizontal="center" vertical="center"/>
    </xf>
    <xf numFmtId="180" fontId="1" fillId="0" borderId="4" xfId="1" applyNumberFormat="1" applyFont="1" applyBorder="1" applyAlignment="1">
      <alignment horizontal="center" vertical="center"/>
    </xf>
    <xf numFmtId="180" fontId="1" fillId="2" borderId="2" xfId="1" applyNumberFormat="1" applyFont="1" applyFill="1" applyBorder="1" applyAlignment="1">
      <alignment horizontal="center" vertical="center" wrapText="1"/>
    </xf>
    <xf numFmtId="180" fontId="1" fillId="2" borderId="3" xfId="1" applyNumberFormat="1" applyFont="1" applyFill="1" applyBorder="1" applyAlignment="1">
      <alignment horizontal="center" vertical="center" wrapText="1"/>
    </xf>
    <xf numFmtId="180" fontId="1" fillId="2" borderId="4" xfId="1" applyNumberFormat="1" applyFont="1" applyFill="1" applyBorder="1" applyAlignment="1">
      <alignment horizontal="center" vertical="center" wrapText="1"/>
    </xf>
    <xf numFmtId="180" fontId="1" fillId="2" borderId="2" xfId="1" applyNumberFormat="1" applyFont="1" applyFill="1" applyBorder="1" applyAlignment="1">
      <alignment horizontal="center" vertical="center"/>
    </xf>
    <xf numFmtId="180" fontId="1" fillId="2" borderId="3" xfId="1" applyNumberFormat="1" applyFont="1" applyFill="1" applyBorder="1" applyAlignment="1">
      <alignment horizontal="center" vertical="center"/>
    </xf>
    <xf numFmtId="180" fontId="1" fillId="2" borderId="4" xfId="1" applyNumberFormat="1" applyFont="1" applyFill="1" applyBorder="1" applyAlignment="1">
      <alignment horizontal="center" vertical="center"/>
    </xf>
    <xf numFmtId="180" fontId="1" fillId="2" borderId="1" xfId="1" applyNumberFormat="1" applyFont="1" applyFill="1" applyBorder="1" applyAlignment="1">
      <alignment horizontal="center" vertical="center"/>
    </xf>
    <xf numFmtId="0" fontId="1" fillId="0" borderId="1" xfId="0" applyFont="1" applyBorder="1" applyAlignment="1">
      <alignment horizontal="left" vertical="top" wrapText="1"/>
    </xf>
    <xf numFmtId="180" fontId="1" fillId="0" borderId="1" xfId="0" applyNumberFormat="1" applyFont="1" applyBorder="1" applyAlignment="1">
      <alignment horizontal="center" vertical="center"/>
    </xf>
    <xf numFmtId="180" fontId="1" fillId="0" borderId="1" xfId="1" applyNumberFormat="1" applyFont="1" applyBorder="1" applyAlignment="1">
      <alignment horizontal="center" vertical="center" wrapText="1"/>
    </xf>
  </cellXfs>
  <cellStyles count="7">
    <cellStyle name="Normal" xfId="0" builtinId="0"/>
    <cellStyle name="Normal 2" xfId="1" xr:uid="{00000000-0005-0000-0000-000031000000}"/>
    <cellStyle name="Normal 3" xfId="2" xr:uid="{00000000-0005-0000-0000-000032000000}"/>
    <cellStyle name="常规 2" xfId="3" xr:uid="{00000000-0005-0000-0000-000033000000}"/>
    <cellStyle name="常规 6" xfId="4" xr:uid="{00000000-0005-0000-0000-000034000000}"/>
    <cellStyle name="常规 7" xfId="5" xr:uid="{00000000-0005-0000-0000-000035000000}"/>
    <cellStyle name="常规 8" xfId="6" xr:uid="{00000000-0005-0000-0000-000036000000}"/>
  </cellStyles>
  <dxfs count="0"/>
  <tableStyles count="0" defaultTableStyle="TableStyleMedium2"/>
  <colors>
    <mruColors>
      <color rgb="FFFF0000"/>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1"/>
  <sheetViews>
    <sheetView tabSelected="1" topLeftCell="D1" workbookViewId="0">
      <selection activeCell="H12" sqref="H12"/>
    </sheetView>
  </sheetViews>
  <sheetFormatPr defaultColWidth="9" defaultRowHeight="14.25" x14ac:dyDescent="0.2"/>
  <cols>
    <col min="1" max="1" width="5.5" style="22" customWidth="1"/>
    <col min="2" max="2" width="12" style="22" customWidth="1"/>
    <col min="3" max="3" width="12.125" style="22" customWidth="1"/>
    <col min="4" max="4" width="19" style="22" customWidth="1"/>
    <col min="5" max="5" width="9.375" style="22" customWidth="1"/>
    <col min="6" max="6" width="6.125" style="22" customWidth="1"/>
    <col min="7" max="7" width="14.75" style="22" customWidth="1"/>
    <col min="8" max="8" width="10.375" style="22" customWidth="1"/>
    <col min="9" max="9" width="10.5" style="22" customWidth="1"/>
    <col min="10" max="10" width="12" style="22" customWidth="1"/>
    <col min="11" max="11" width="8.75" style="22" customWidth="1"/>
    <col min="12" max="12" width="10" style="22" customWidth="1"/>
    <col min="13" max="13" width="9.25" style="22" customWidth="1"/>
    <col min="14" max="14" width="15.125" style="22" customWidth="1"/>
    <col min="15" max="15" width="13.375" style="22" customWidth="1"/>
    <col min="16" max="16384" width="9" style="22"/>
  </cols>
  <sheetData>
    <row r="1" spans="1:15" s="21" customFormat="1" ht="39.75" customHeight="1" x14ac:dyDescent="0.2">
      <c r="A1" s="45" t="s">
        <v>0</v>
      </c>
      <c r="B1" s="46"/>
      <c r="C1" s="46"/>
      <c r="D1" s="46"/>
      <c r="E1" s="46"/>
      <c r="F1" s="46"/>
      <c r="G1" s="46"/>
      <c r="H1" s="46"/>
      <c r="I1" s="46"/>
      <c r="J1" s="46"/>
      <c r="K1" s="46"/>
      <c r="L1" s="46"/>
      <c r="M1" s="46"/>
      <c r="N1" s="46"/>
      <c r="O1" s="46"/>
    </row>
    <row r="2" spans="1:15" ht="33" x14ac:dyDescent="0.2">
      <c r="A2" s="23" t="s">
        <v>1</v>
      </c>
      <c r="B2" s="23" t="s">
        <v>2</v>
      </c>
      <c r="C2" s="23" t="s">
        <v>3</v>
      </c>
      <c r="D2" s="23" t="s">
        <v>4</v>
      </c>
      <c r="E2" s="23" t="s">
        <v>5</v>
      </c>
      <c r="F2" s="23" t="s">
        <v>6</v>
      </c>
      <c r="G2" s="24" t="s">
        <v>7</v>
      </c>
      <c r="H2" s="24" t="s">
        <v>8</v>
      </c>
      <c r="I2" s="24" t="s">
        <v>9</v>
      </c>
      <c r="J2" s="24" t="s">
        <v>10</v>
      </c>
      <c r="K2" s="23" t="s">
        <v>11</v>
      </c>
      <c r="L2" s="23" t="s">
        <v>12</v>
      </c>
      <c r="M2" s="25" t="s">
        <v>13</v>
      </c>
      <c r="N2" s="26" t="s">
        <v>14</v>
      </c>
      <c r="O2" s="27" t="s">
        <v>15</v>
      </c>
    </row>
    <row r="3" spans="1:15" ht="16.5" x14ac:dyDescent="0.2">
      <c r="A3" s="40" t="s">
        <v>16</v>
      </c>
      <c r="B3" s="29" t="s">
        <v>17</v>
      </c>
      <c r="C3" s="29" t="s">
        <v>18</v>
      </c>
      <c r="D3" s="41" t="s">
        <v>19</v>
      </c>
      <c r="E3" s="30" t="s">
        <v>20</v>
      </c>
      <c r="F3" s="30" t="s">
        <v>21</v>
      </c>
      <c r="G3" s="29">
        <v>4.79</v>
      </c>
      <c r="H3" s="29">
        <v>92.82</v>
      </c>
      <c r="I3" s="31" t="s">
        <v>22</v>
      </c>
      <c r="J3" s="31" t="s">
        <v>23</v>
      </c>
      <c r="K3" s="32">
        <v>86.3</v>
      </c>
      <c r="L3" s="29">
        <v>1</v>
      </c>
      <c r="M3" s="29">
        <v>29</v>
      </c>
      <c r="N3" s="29">
        <v>252</v>
      </c>
      <c r="O3" s="29"/>
    </row>
    <row r="4" spans="1:15" ht="16.5" x14ac:dyDescent="0.2">
      <c r="A4" s="28">
        <v>2</v>
      </c>
      <c r="B4" s="29" t="s">
        <v>17</v>
      </c>
      <c r="C4" s="29" t="s">
        <v>18</v>
      </c>
      <c r="D4" s="41" t="s">
        <v>24</v>
      </c>
      <c r="E4" s="30" t="s">
        <v>25</v>
      </c>
      <c r="F4" s="30" t="s">
        <v>26</v>
      </c>
      <c r="G4" s="29">
        <v>4.42</v>
      </c>
      <c r="H4" s="29">
        <v>90.62</v>
      </c>
      <c r="I4" s="31" t="s">
        <v>27</v>
      </c>
      <c r="J4" s="31" t="s">
        <v>23</v>
      </c>
      <c r="K4" s="29">
        <v>85.51</v>
      </c>
      <c r="L4" s="29">
        <v>2</v>
      </c>
      <c r="M4" s="29">
        <v>29</v>
      </c>
      <c r="N4" s="29">
        <v>252</v>
      </c>
      <c r="O4" s="29"/>
    </row>
    <row r="5" spans="1:15" ht="16.5" x14ac:dyDescent="0.2">
      <c r="A5" s="28">
        <v>3</v>
      </c>
      <c r="B5" s="29" t="s">
        <v>17</v>
      </c>
      <c r="C5" s="29" t="s">
        <v>18</v>
      </c>
      <c r="D5" s="41" t="s">
        <v>28</v>
      </c>
      <c r="E5" s="30" t="s">
        <v>29</v>
      </c>
      <c r="F5" s="30" t="s">
        <v>21</v>
      </c>
      <c r="G5" s="29">
        <v>4.5599999999999996</v>
      </c>
      <c r="H5" s="29">
        <v>90.96</v>
      </c>
      <c r="I5" s="31" t="s">
        <v>30</v>
      </c>
      <c r="J5" s="31" t="s">
        <v>23</v>
      </c>
      <c r="K5" s="29">
        <v>85.21</v>
      </c>
      <c r="L5" s="29">
        <v>3</v>
      </c>
      <c r="M5" s="29">
        <v>29</v>
      </c>
      <c r="N5" s="29">
        <v>252</v>
      </c>
      <c r="O5" s="29"/>
    </row>
    <row r="6" spans="1:15" ht="16.5" x14ac:dyDescent="0.2">
      <c r="A6" s="28">
        <v>4</v>
      </c>
      <c r="B6" s="29" t="s">
        <v>17</v>
      </c>
      <c r="C6" s="29" t="s">
        <v>18</v>
      </c>
      <c r="D6" s="41" t="s">
        <v>31</v>
      </c>
      <c r="E6" s="30" t="s">
        <v>32</v>
      </c>
      <c r="F6" s="30" t="s">
        <v>26</v>
      </c>
      <c r="G6" s="29">
        <v>4.54</v>
      </c>
      <c r="H6" s="29">
        <v>90.26</v>
      </c>
      <c r="I6" s="31" t="s">
        <v>33</v>
      </c>
      <c r="J6" s="31" t="s">
        <v>23</v>
      </c>
      <c r="K6" s="29">
        <v>84.28</v>
      </c>
      <c r="L6" s="29">
        <v>4</v>
      </c>
      <c r="M6" s="29">
        <v>29</v>
      </c>
      <c r="N6" s="29">
        <v>252</v>
      </c>
      <c r="O6" s="29"/>
    </row>
    <row r="7" spans="1:15" ht="16.5" x14ac:dyDescent="0.2">
      <c r="A7" s="28">
        <v>5</v>
      </c>
      <c r="B7" s="29" t="s">
        <v>17</v>
      </c>
      <c r="C7" s="29" t="s">
        <v>18</v>
      </c>
      <c r="D7" s="41" t="s">
        <v>34</v>
      </c>
      <c r="E7" s="30" t="s">
        <v>35</v>
      </c>
      <c r="F7" s="30" t="s">
        <v>21</v>
      </c>
      <c r="G7" s="29">
        <v>4.43</v>
      </c>
      <c r="H7" s="29">
        <v>89.65</v>
      </c>
      <c r="I7" s="31" t="s">
        <v>36</v>
      </c>
      <c r="J7" s="31" t="s">
        <v>23</v>
      </c>
      <c r="K7" s="29">
        <v>83.59</v>
      </c>
      <c r="L7" s="29">
        <v>5</v>
      </c>
      <c r="M7" s="29">
        <v>29</v>
      </c>
      <c r="N7" s="29">
        <v>252</v>
      </c>
      <c r="O7" s="29"/>
    </row>
    <row r="8" spans="1:15" ht="16.5" x14ac:dyDescent="0.2">
      <c r="A8" s="28">
        <v>6</v>
      </c>
      <c r="B8" s="29" t="s">
        <v>17</v>
      </c>
      <c r="C8" s="29" t="s">
        <v>18</v>
      </c>
      <c r="D8" s="41" t="s">
        <v>37</v>
      </c>
      <c r="E8" s="30" t="s">
        <v>38</v>
      </c>
      <c r="F8" s="30" t="s">
        <v>21</v>
      </c>
      <c r="G8" s="29">
        <v>4.3899999999999997</v>
      </c>
      <c r="H8" s="33">
        <v>89.38</v>
      </c>
      <c r="I8" s="31" t="s">
        <v>30</v>
      </c>
      <c r="J8" s="31" t="s">
        <v>23</v>
      </c>
      <c r="K8" s="29">
        <v>83.37</v>
      </c>
      <c r="L8" s="29">
        <v>6</v>
      </c>
      <c r="M8" s="29">
        <v>29</v>
      </c>
      <c r="N8" s="29">
        <v>252</v>
      </c>
      <c r="O8" s="29"/>
    </row>
    <row r="9" spans="1:15" ht="16.5" x14ac:dyDescent="0.2">
      <c r="A9" s="28">
        <v>7</v>
      </c>
      <c r="B9" s="29" t="s">
        <v>17</v>
      </c>
      <c r="C9" s="29" t="s">
        <v>18</v>
      </c>
      <c r="D9" s="41" t="s">
        <v>39</v>
      </c>
      <c r="E9" s="30" t="s">
        <v>40</v>
      </c>
      <c r="F9" s="30" t="s">
        <v>21</v>
      </c>
      <c r="G9" s="29">
        <v>4.5199999999999996</v>
      </c>
      <c r="H9" s="33">
        <v>90.04</v>
      </c>
      <c r="I9" s="31" t="s">
        <v>22</v>
      </c>
      <c r="J9" s="31" t="s">
        <v>23</v>
      </c>
      <c r="K9" s="29">
        <v>83.35</v>
      </c>
      <c r="L9" s="29">
        <v>7</v>
      </c>
      <c r="M9" s="29">
        <v>29</v>
      </c>
      <c r="N9" s="29">
        <v>252</v>
      </c>
      <c r="O9" s="29"/>
    </row>
    <row r="10" spans="1:15" ht="16.5" x14ac:dyDescent="0.2">
      <c r="A10" s="28">
        <v>8</v>
      </c>
      <c r="B10" s="29" t="s">
        <v>17</v>
      </c>
      <c r="C10" s="29" t="s">
        <v>18</v>
      </c>
      <c r="D10" s="41" t="s">
        <v>41</v>
      </c>
      <c r="E10" s="30" t="s">
        <v>42</v>
      </c>
      <c r="F10" s="30" t="s">
        <v>21</v>
      </c>
      <c r="G10" s="34">
        <v>4.2</v>
      </c>
      <c r="H10" s="33">
        <v>87.64</v>
      </c>
      <c r="I10" s="31" t="s">
        <v>43</v>
      </c>
      <c r="J10" s="31" t="s">
        <v>23</v>
      </c>
      <c r="K10" s="34">
        <v>83.2</v>
      </c>
      <c r="L10" s="29">
        <v>8</v>
      </c>
      <c r="M10" s="29">
        <v>29</v>
      </c>
      <c r="N10" s="29">
        <v>252</v>
      </c>
      <c r="O10" s="29"/>
    </row>
    <row r="11" spans="1:15" ht="16.5" x14ac:dyDescent="0.2">
      <c r="A11" s="35" t="s">
        <v>44</v>
      </c>
      <c r="B11" s="29" t="s">
        <v>17</v>
      </c>
      <c r="C11" s="29" t="s">
        <v>18</v>
      </c>
      <c r="D11" s="41" t="s">
        <v>45</v>
      </c>
      <c r="E11" s="30" t="s">
        <v>46</v>
      </c>
      <c r="F11" s="30" t="s">
        <v>21</v>
      </c>
      <c r="G11" s="34">
        <v>4.3</v>
      </c>
      <c r="H11" s="33">
        <v>88.55</v>
      </c>
      <c r="I11" s="31" t="s">
        <v>22</v>
      </c>
      <c r="J11" s="31" t="s">
        <v>23</v>
      </c>
      <c r="K11" s="34">
        <v>83.19</v>
      </c>
      <c r="L11" s="29">
        <v>9</v>
      </c>
      <c r="M11" s="29">
        <v>29</v>
      </c>
      <c r="N11" s="29">
        <v>252</v>
      </c>
      <c r="O11" s="29"/>
    </row>
    <row r="12" spans="1:15" ht="16.5" x14ac:dyDescent="0.2">
      <c r="A12" s="42" t="s">
        <v>47</v>
      </c>
      <c r="B12" s="29" t="s">
        <v>17</v>
      </c>
      <c r="C12" s="29" t="s">
        <v>18</v>
      </c>
      <c r="D12" s="41" t="s">
        <v>48</v>
      </c>
      <c r="E12" s="30" t="s">
        <v>49</v>
      </c>
      <c r="F12" s="30" t="s">
        <v>26</v>
      </c>
      <c r="G12" s="29">
        <v>4.3099999999999996</v>
      </c>
      <c r="H12" s="33">
        <v>89.09</v>
      </c>
      <c r="I12" s="31" t="s">
        <v>30</v>
      </c>
      <c r="J12" s="31" t="s">
        <v>23</v>
      </c>
      <c r="K12" s="29">
        <v>82.99</v>
      </c>
      <c r="L12" s="29">
        <v>10</v>
      </c>
      <c r="M12" s="29">
        <v>29</v>
      </c>
      <c r="N12" s="29">
        <v>252</v>
      </c>
      <c r="O12" s="29"/>
    </row>
    <row r="13" spans="1:15" ht="16.5" x14ac:dyDescent="0.2">
      <c r="A13" s="42" t="s">
        <v>50</v>
      </c>
      <c r="B13" s="29" t="s">
        <v>17</v>
      </c>
      <c r="C13" s="29" t="s">
        <v>18</v>
      </c>
      <c r="D13" s="41" t="s">
        <v>51</v>
      </c>
      <c r="E13" s="30" t="s">
        <v>52</v>
      </c>
      <c r="F13" s="30" t="s">
        <v>21</v>
      </c>
      <c r="G13" s="29">
        <v>4.47</v>
      </c>
      <c r="H13" s="33">
        <v>90.22</v>
      </c>
      <c r="I13" s="31" t="s">
        <v>53</v>
      </c>
      <c r="J13" s="31" t="s">
        <v>23</v>
      </c>
      <c r="K13" s="34">
        <v>82.8</v>
      </c>
      <c r="L13" s="29">
        <v>11</v>
      </c>
      <c r="M13" s="29">
        <v>29</v>
      </c>
      <c r="N13" s="29">
        <v>252</v>
      </c>
      <c r="O13" s="29"/>
    </row>
    <row r="14" spans="1:15" ht="16.5" x14ac:dyDescent="0.2">
      <c r="A14" s="42" t="s">
        <v>54</v>
      </c>
      <c r="B14" s="29" t="s">
        <v>17</v>
      </c>
      <c r="C14" s="29" t="s">
        <v>18</v>
      </c>
      <c r="D14" s="41" t="s">
        <v>55</v>
      </c>
      <c r="E14" s="30" t="s">
        <v>56</v>
      </c>
      <c r="F14" s="30" t="s">
        <v>21</v>
      </c>
      <c r="G14" s="29">
        <v>4.34</v>
      </c>
      <c r="H14" s="33">
        <v>87.96</v>
      </c>
      <c r="I14" s="36" t="s">
        <v>27</v>
      </c>
      <c r="J14" s="31" t="s">
        <v>23</v>
      </c>
      <c r="K14" s="29">
        <v>82.77</v>
      </c>
      <c r="L14" s="29">
        <v>12</v>
      </c>
      <c r="M14" s="29">
        <v>29</v>
      </c>
      <c r="N14" s="29">
        <v>252</v>
      </c>
      <c r="O14" s="29"/>
    </row>
    <row r="15" spans="1:15" ht="16.5" x14ac:dyDescent="0.2">
      <c r="A15" s="42" t="s">
        <v>57</v>
      </c>
      <c r="B15" s="29" t="s">
        <v>17</v>
      </c>
      <c r="C15" s="29" t="s">
        <v>18</v>
      </c>
      <c r="D15" s="41" t="s">
        <v>58</v>
      </c>
      <c r="E15" s="30" t="s">
        <v>59</v>
      </c>
      <c r="F15" s="30" t="s">
        <v>21</v>
      </c>
      <c r="G15" s="29">
        <v>4.26</v>
      </c>
      <c r="H15" s="29">
        <v>88.97</v>
      </c>
      <c r="I15" s="31" t="s">
        <v>30</v>
      </c>
      <c r="J15" s="31" t="s">
        <v>23</v>
      </c>
      <c r="K15" s="34">
        <v>82.5</v>
      </c>
      <c r="L15" s="29">
        <v>13</v>
      </c>
      <c r="M15" s="29">
        <v>29</v>
      </c>
      <c r="N15" s="29">
        <v>252</v>
      </c>
      <c r="O15" s="29"/>
    </row>
    <row r="16" spans="1:15" ht="16.5" x14ac:dyDescent="0.2">
      <c r="A16" s="42" t="s">
        <v>60</v>
      </c>
      <c r="B16" s="29" t="s">
        <v>17</v>
      </c>
      <c r="C16" s="29" t="s">
        <v>18</v>
      </c>
      <c r="D16" s="41" t="s">
        <v>61</v>
      </c>
      <c r="E16" s="30" t="s">
        <v>62</v>
      </c>
      <c r="F16" s="30" t="s">
        <v>21</v>
      </c>
      <c r="G16" s="29">
        <v>4.33</v>
      </c>
      <c r="H16" s="29">
        <v>87.91</v>
      </c>
      <c r="I16" s="36" t="s">
        <v>63</v>
      </c>
      <c r="J16" s="31" t="s">
        <v>23</v>
      </c>
      <c r="K16" s="34">
        <v>82.3</v>
      </c>
      <c r="L16" s="29">
        <v>14</v>
      </c>
      <c r="M16" s="29">
        <v>29</v>
      </c>
      <c r="N16" s="29">
        <v>252</v>
      </c>
      <c r="O16" s="29"/>
    </row>
    <row r="17" spans="1:15" ht="15.95" customHeight="1" x14ac:dyDescent="0.2">
      <c r="A17" s="28">
        <v>15</v>
      </c>
      <c r="B17" s="29" t="s">
        <v>17</v>
      </c>
      <c r="C17" s="29" t="s">
        <v>18</v>
      </c>
      <c r="D17" s="41" t="s">
        <v>64</v>
      </c>
      <c r="E17" s="30" t="s">
        <v>65</v>
      </c>
      <c r="F17" s="30" t="s">
        <v>26</v>
      </c>
      <c r="G17" s="29">
        <v>4.16</v>
      </c>
      <c r="H17" s="33">
        <v>87.08</v>
      </c>
      <c r="I17" s="31" t="s">
        <v>66</v>
      </c>
      <c r="J17" s="31" t="s">
        <v>23</v>
      </c>
      <c r="K17" s="29">
        <v>81.430000000000007</v>
      </c>
      <c r="L17" s="29">
        <v>15</v>
      </c>
      <c r="M17" s="29">
        <v>29</v>
      </c>
      <c r="N17" s="29">
        <v>252</v>
      </c>
      <c r="O17" s="29"/>
    </row>
    <row r="18" spans="1:15" ht="15" customHeight="1" x14ac:dyDescent="0.2">
      <c r="A18" s="28">
        <v>16</v>
      </c>
      <c r="B18" s="29" t="s">
        <v>17</v>
      </c>
      <c r="C18" s="29" t="s">
        <v>18</v>
      </c>
      <c r="D18" s="41" t="s">
        <v>67</v>
      </c>
      <c r="E18" s="30" t="s">
        <v>68</v>
      </c>
      <c r="F18" s="30" t="s">
        <v>21</v>
      </c>
      <c r="G18" s="29">
        <v>4.4800000000000004</v>
      </c>
      <c r="H18" s="37">
        <v>89.6</v>
      </c>
      <c r="I18" s="36" t="s">
        <v>66</v>
      </c>
      <c r="J18" s="31" t="s">
        <v>23</v>
      </c>
      <c r="K18" s="34">
        <v>81.400000000000006</v>
      </c>
      <c r="L18" s="29">
        <v>16</v>
      </c>
      <c r="M18" s="29">
        <v>29</v>
      </c>
      <c r="N18" s="29">
        <v>252</v>
      </c>
      <c r="O18" s="38"/>
    </row>
    <row r="19" spans="1:15" ht="16.5" x14ac:dyDescent="0.2">
      <c r="A19" s="40" t="s">
        <v>69</v>
      </c>
      <c r="B19" s="29" t="s">
        <v>17</v>
      </c>
      <c r="C19" s="29" t="s">
        <v>18</v>
      </c>
      <c r="D19" s="41" t="s">
        <v>70</v>
      </c>
      <c r="E19" s="30" t="s">
        <v>71</v>
      </c>
      <c r="F19" s="30" t="s">
        <v>21</v>
      </c>
      <c r="G19" s="29">
        <v>4.12</v>
      </c>
      <c r="H19" s="33">
        <v>86.83</v>
      </c>
      <c r="I19" s="31" t="s">
        <v>72</v>
      </c>
      <c r="J19" s="31" t="s">
        <v>23</v>
      </c>
      <c r="K19" s="29">
        <v>80.95</v>
      </c>
      <c r="L19" s="29">
        <v>17</v>
      </c>
      <c r="M19" s="29">
        <v>29</v>
      </c>
      <c r="N19" s="29">
        <v>252</v>
      </c>
      <c r="O19" s="29"/>
    </row>
    <row r="20" spans="1:15" ht="16.5" x14ac:dyDescent="0.2">
      <c r="A20" s="28">
        <v>18</v>
      </c>
      <c r="B20" s="29" t="s">
        <v>17</v>
      </c>
      <c r="C20" s="29" t="s">
        <v>18</v>
      </c>
      <c r="D20" s="41" t="s">
        <v>73</v>
      </c>
      <c r="E20" s="30" t="s">
        <v>74</v>
      </c>
      <c r="F20" s="30" t="s">
        <v>21</v>
      </c>
      <c r="G20" s="29">
        <v>4.6399999999999997</v>
      </c>
      <c r="H20" s="29">
        <v>91.38</v>
      </c>
      <c r="I20" s="31" t="s">
        <v>75</v>
      </c>
      <c r="J20" s="31" t="s">
        <v>23</v>
      </c>
      <c r="K20" s="39">
        <v>80.703999999999994</v>
      </c>
      <c r="L20" s="29">
        <v>18</v>
      </c>
      <c r="M20" s="29">
        <v>29</v>
      </c>
      <c r="N20" s="29">
        <v>252</v>
      </c>
      <c r="O20" s="29"/>
    </row>
    <row r="21" spans="1:15" ht="14.1" customHeight="1" x14ac:dyDescent="0.2">
      <c r="A21" s="28">
        <v>19</v>
      </c>
      <c r="B21" s="29" t="s">
        <v>17</v>
      </c>
      <c r="C21" s="29" t="s">
        <v>18</v>
      </c>
      <c r="D21" s="41" t="s">
        <v>76</v>
      </c>
      <c r="E21" s="30" t="s">
        <v>77</v>
      </c>
      <c r="F21" s="30" t="s">
        <v>21</v>
      </c>
      <c r="G21" s="29">
        <v>4.49</v>
      </c>
      <c r="H21" s="33">
        <v>89.38</v>
      </c>
      <c r="I21" s="31" t="s">
        <v>30</v>
      </c>
      <c r="J21" s="31" t="s">
        <v>23</v>
      </c>
      <c r="K21" s="39">
        <v>80.697999999999993</v>
      </c>
      <c r="L21" s="29">
        <v>19</v>
      </c>
      <c r="M21" s="29">
        <v>29</v>
      </c>
      <c r="N21" s="29">
        <v>252</v>
      </c>
      <c r="O21" s="29"/>
    </row>
    <row r="22" spans="1:15" ht="16.5" x14ac:dyDescent="0.2">
      <c r="A22" s="28">
        <v>20</v>
      </c>
      <c r="B22" s="29" t="s">
        <v>17</v>
      </c>
      <c r="C22" s="29" t="s">
        <v>18</v>
      </c>
      <c r="D22" s="41" t="s">
        <v>78</v>
      </c>
      <c r="E22" s="30" t="s">
        <v>79</v>
      </c>
      <c r="F22" s="30" t="s">
        <v>21</v>
      </c>
      <c r="G22" s="29">
        <v>4.66</v>
      </c>
      <c r="H22" s="29">
        <v>91.61</v>
      </c>
      <c r="I22" s="36" t="s">
        <v>33</v>
      </c>
      <c r="J22" s="31" t="s">
        <v>23</v>
      </c>
      <c r="K22" s="29">
        <v>80.680000000000007</v>
      </c>
      <c r="L22" s="29">
        <v>20</v>
      </c>
      <c r="M22" s="29">
        <v>29</v>
      </c>
      <c r="N22" s="29">
        <v>252</v>
      </c>
      <c r="O22" s="29"/>
    </row>
    <row r="23" spans="1:15" ht="16.5" x14ac:dyDescent="0.2">
      <c r="A23" s="28">
        <v>21</v>
      </c>
      <c r="B23" s="29" t="s">
        <v>17</v>
      </c>
      <c r="C23" s="29" t="s">
        <v>18</v>
      </c>
      <c r="D23" s="41" t="s">
        <v>80</v>
      </c>
      <c r="E23" s="30" t="s">
        <v>81</v>
      </c>
      <c r="F23" s="30" t="s">
        <v>26</v>
      </c>
      <c r="G23" s="29">
        <v>3.86</v>
      </c>
      <c r="H23" s="29">
        <v>85.13</v>
      </c>
      <c r="I23" s="36" t="s">
        <v>82</v>
      </c>
      <c r="J23" s="31" t="s">
        <v>23</v>
      </c>
      <c r="K23" s="29">
        <v>80.650000000000006</v>
      </c>
      <c r="L23" s="29">
        <v>21</v>
      </c>
      <c r="M23" s="29">
        <v>29</v>
      </c>
      <c r="N23" s="29">
        <v>252</v>
      </c>
      <c r="O23" s="29"/>
    </row>
    <row r="24" spans="1:15" ht="16.5" x14ac:dyDescent="0.2">
      <c r="A24" s="40" t="s">
        <v>83</v>
      </c>
      <c r="B24" s="29" t="s">
        <v>17</v>
      </c>
      <c r="C24" s="29" t="s">
        <v>18</v>
      </c>
      <c r="D24" s="41" t="s">
        <v>84</v>
      </c>
      <c r="E24" s="30" t="s">
        <v>85</v>
      </c>
      <c r="F24" s="30" t="s">
        <v>21</v>
      </c>
      <c r="G24" s="29">
        <v>4.26</v>
      </c>
      <c r="H24" s="29">
        <v>88.88</v>
      </c>
      <c r="I24" s="36" t="s">
        <v>66</v>
      </c>
      <c r="J24" s="31" t="s">
        <v>23</v>
      </c>
      <c r="K24" s="34">
        <v>80.5</v>
      </c>
      <c r="L24" s="29">
        <v>22</v>
      </c>
      <c r="M24" s="29">
        <v>29</v>
      </c>
      <c r="N24" s="29">
        <v>252</v>
      </c>
      <c r="O24" s="29"/>
    </row>
    <row r="25" spans="1:15" ht="14.1" customHeight="1" x14ac:dyDescent="0.2">
      <c r="A25" s="28">
        <v>23</v>
      </c>
      <c r="B25" s="29" t="s">
        <v>17</v>
      </c>
      <c r="C25" s="29" t="s">
        <v>18</v>
      </c>
      <c r="D25" s="41" t="s">
        <v>86</v>
      </c>
      <c r="E25" s="30" t="s">
        <v>87</v>
      </c>
      <c r="F25" s="30" t="s">
        <v>21</v>
      </c>
      <c r="G25" s="29">
        <v>4.5599999999999996</v>
      </c>
      <c r="H25" s="29">
        <v>90.42</v>
      </c>
      <c r="I25" s="36" t="s">
        <v>88</v>
      </c>
      <c r="J25" s="31" t="s">
        <v>23</v>
      </c>
      <c r="K25" s="29">
        <v>79.709999999999994</v>
      </c>
      <c r="L25" s="29">
        <v>23</v>
      </c>
      <c r="M25" s="29">
        <v>29</v>
      </c>
      <c r="N25" s="29">
        <v>252</v>
      </c>
      <c r="O25" s="29"/>
    </row>
    <row r="26" spans="1:15" ht="15.75" customHeight="1" x14ac:dyDescent="0.2">
      <c r="A26" s="28">
        <v>24</v>
      </c>
      <c r="B26" s="29" t="s">
        <v>17</v>
      </c>
      <c r="C26" s="29" t="s">
        <v>18</v>
      </c>
      <c r="D26" s="41" t="s">
        <v>89</v>
      </c>
      <c r="E26" s="30" t="s">
        <v>90</v>
      </c>
      <c r="F26" s="30" t="s">
        <v>21</v>
      </c>
      <c r="G26" s="29">
        <v>4.28</v>
      </c>
      <c r="H26" s="29">
        <v>88.52</v>
      </c>
      <c r="I26" s="36" t="s">
        <v>91</v>
      </c>
      <c r="J26" s="31" t="s">
        <v>23</v>
      </c>
      <c r="K26" s="34">
        <v>79.2</v>
      </c>
      <c r="L26" s="29">
        <v>24</v>
      </c>
      <c r="M26" s="29">
        <v>29</v>
      </c>
      <c r="N26" s="29">
        <v>252</v>
      </c>
      <c r="O26" s="29"/>
    </row>
    <row r="27" spans="1:15" ht="17.100000000000001" customHeight="1" x14ac:dyDescent="0.2">
      <c r="A27" s="28">
        <v>25</v>
      </c>
      <c r="B27" s="29" t="s">
        <v>17</v>
      </c>
      <c r="C27" s="29" t="s">
        <v>18</v>
      </c>
      <c r="D27" s="41" t="s">
        <v>92</v>
      </c>
      <c r="E27" s="30" t="s">
        <v>93</v>
      </c>
      <c r="F27" s="30" t="s">
        <v>21</v>
      </c>
      <c r="G27" s="29">
        <v>4.37</v>
      </c>
      <c r="H27" s="33">
        <v>88.97</v>
      </c>
      <c r="I27" s="31" t="s">
        <v>63</v>
      </c>
      <c r="J27" s="31" t="s">
        <v>23</v>
      </c>
      <c r="K27" s="29">
        <v>79.14</v>
      </c>
      <c r="L27" s="29">
        <v>25</v>
      </c>
      <c r="M27" s="29">
        <v>29</v>
      </c>
      <c r="N27" s="29">
        <v>252</v>
      </c>
      <c r="O27" s="29"/>
    </row>
    <row r="28" spans="1:15" ht="15.95" customHeight="1" x14ac:dyDescent="0.2">
      <c r="A28" s="28">
        <v>26</v>
      </c>
      <c r="B28" s="29" t="s">
        <v>17</v>
      </c>
      <c r="C28" s="29" t="s">
        <v>18</v>
      </c>
      <c r="D28" s="41" t="s">
        <v>94</v>
      </c>
      <c r="E28" s="30" t="s">
        <v>95</v>
      </c>
      <c r="F28" s="30" t="s">
        <v>26</v>
      </c>
      <c r="G28" s="29">
        <v>3.93</v>
      </c>
      <c r="H28" s="33">
        <v>85.43</v>
      </c>
      <c r="I28" s="31" t="s">
        <v>33</v>
      </c>
      <c r="J28" s="31" t="s">
        <v>23</v>
      </c>
      <c r="K28" s="29">
        <v>79.12</v>
      </c>
      <c r="L28" s="29">
        <v>26</v>
      </c>
      <c r="M28" s="29">
        <v>29</v>
      </c>
      <c r="N28" s="29">
        <v>252</v>
      </c>
      <c r="O28" s="29"/>
    </row>
    <row r="29" spans="1:15" ht="15.95" customHeight="1" x14ac:dyDescent="0.2">
      <c r="A29" s="28">
        <v>27</v>
      </c>
      <c r="B29" s="29" t="s">
        <v>17</v>
      </c>
      <c r="C29" s="29" t="s">
        <v>18</v>
      </c>
      <c r="D29" s="41" t="s">
        <v>96</v>
      </c>
      <c r="E29" s="30" t="s">
        <v>97</v>
      </c>
      <c r="F29" s="30" t="s">
        <v>21</v>
      </c>
      <c r="G29" s="29">
        <v>4.1399999999999997</v>
      </c>
      <c r="H29" s="33">
        <v>87.68</v>
      </c>
      <c r="I29" s="31" t="s">
        <v>66</v>
      </c>
      <c r="J29" s="31" t="s">
        <v>23</v>
      </c>
      <c r="K29" s="29">
        <v>77.84</v>
      </c>
      <c r="L29" s="29">
        <v>27</v>
      </c>
      <c r="M29" s="29">
        <v>29</v>
      </c>
      <c r="N29" s="29">
        <v>252</v>
      </c>
      <c r="O29" s="29"/>
    </row>
    <row r="30" spans="1:15" ht="15.95" customHeight="1" x14ac:dyDescent="0.2">
      <c r="A30" s="28">
        <v>28</v>
      </c>
      <c r="B30" s="29" t="s">
        <v>17</v>
      </c>
      <c r="C30" s="29" t="s">
        <v>18</v>
      </c>
      <c r="D30" s="41" t="s">
        <v>98</v>
      </c>
      <c r="E30" s="30" t="s">
        <v>99</v>
      </c>
      <c r="F30" s="30" t="s">
        <v>21</v>
      </c>
      <c r="G30" s="29">
        <v>4.17</v>
      </c>
      <c r="H30" s="33">
        <v>87.36</v>
      </c>
      <c r="I30" s="31" t="s">
        <v>66</v>
      </c>
      <c r="J30" s="31" t="s">
        <v>23</v>
      </c>
      <c r="K30" s="29">
        <v>76.47</v>
      </c>
      <c r="L30" s="29">
        <v>28</v>
      </c>
      <c r="M30" s="29">
        <v>29</v>
      </c>
      <c r="N30" s="29">
        <v>252</v>
      </c>
      <c r="O30" s="29"/>
    </row>
    <row r="31" spans="1:15" ht="16.899999999999999" customHeight="1" x14ac:dyDescent="0.2">
      <c r="A31" s="28">
        <v>29</v>
      </c>
      <c r="B31" s="29" t="s">
        <v>17</v>
      </c>
      <c r="C31" s="29" t="s">
        <v>18</v>
      </c>
      <c r="D31" s="41" t="s">
        <v>100</v>
      </c>
      <c r="E31" s="30" t="s">
        <v>101</v>
      </c>
      <c r="F31" s="30" t="s">
        <v>21</v>
      </c>
      <c r="G31" s="29">
        <v>3.95</v>
      </c>
      <c r="H31" s="33">
        <v>85.93</v>
      </c>
      <c r="I31" s="31" t="s">
        <v>33</v>
      </c>
      <c r="J31" s="31" t="s">
        <v>23</v>
      </c>
      <c r="K31" s="29">
        <v>75.31</v>
      </c>
      <c r="L31" s="29">
        <v>29</v>
      </c>
      <c r="M31" s="29">
        <v>29</v>
      </c>
      <c r="N31" s="29">
        <v>252</v>
      </c>
      <c r="O31" s="29"/>
    </row>
  </sheetData>
  <mergeCells count="1">
    <mergeCell ref="A1:O1"/>
  </mergeCells>
  <phoneticPr fontId="17" type="noConversion"/>
  <pageMargins left="0.70866141732283505" right="0.70866141732283505" top="0.51" bottom="0.39" header="0.31496062992126" footer="0.31496062992126"/>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5"/>
  <sheetViews>
    <sheetView zoomScale="70" zoomScaleNormal="70" workbookViewId="0">
      <selection activeCell="Q4" sqref="Q4"/>
    </sheetView>
  </sheetViews>
  <sheetFormatPr defaultColWidth="9" defaultRowHeight="14.25" x14ac:dyDescent="0.2"/>
  <cols>
    <col min="1" max="4" width="9" style="1"/>
    <col min="5" max="5" width="17" style="1" customWidth="1"/>
    <col min="6" max="6" width="12.75" style="1" customWidth="1"/>
    <col min="7" max="7" width="16.5" style="1" customWidth="1"/>
    <col min="8" max="8" width="63.25" style="2" customWidth="1"/>
    <col min="9" max="9" width="12" style="1" customWidth="1"/>
    <col min="10" max="10" width="14.75" style="1" customWidth="1"/>
    <col min="11" max="11" width="11.25" style="1" customWidth="1"/>
    <col min="12" max="16384" width="9" style="1"/>
  </cols>
  <sheetData>
    <row r="1" spans="1:11" ht="42.75" x14ac:dyDescent="0.2">
      <c r="A1" s="3" t="s">
        <v>102</v>
      </c>
      <c r="B1" s="4" t="s">
        <v>103</v>
      </c>
      <c r="C1" s="4" t="s">
        <v>104</v>
      </c>
      <c r="D1" s="4" t="s">
        <v>105</v>
      </c>
      <c r="E1" s="5" t="s">
        <v>106</v>
      </c>
      <c r="F1" s="5" t="s">
        <v>107</v>
      </c>
      <c r="G1" s="5" t="s">
        <v>108</v>
      </c>
      <c r="H1" s="5" t="s">
        <v>109</v>
      </c>
      <c r="I1" s="5" t="s">
        <v>110</v>
      </c>
      <c r="J1" s="5" t="s">
        <v>111</v>
      </c>
      <c r="K1" s="5" t="s">
        <v>112</v>
      </c>
    </row>
    <row r="2" spans="1:11" ht="231" customHeight="1" x14ac:dyDescent="0.2">
      <c r="A2" s="44" t="s">
        <v>46</v>
      </c>
      <c r="B2" s="44">
        <v>18.112500000000001</v>
      </c>
      <c r="C2" s="44">
        <v>27.038035714285702</v>
      </c>
      <c r="D2" s="44">
        <v>35.520000000000003</v>
      </c>
      <c r="E2" s="44">
        <v>86</v>
      </c>
      <c r="F2" s="44">
        <v>89.27</v>
      </c>
      <c r="G2" s="44">
        <v>80.34</v>
      </c>
      <c r="H2" s="6" t="s">
        <v>133</v>
      </c>
      <c r="I2" s="44">
        <v>28.45</v>
      </c>
      <c r="J2" s="44">
        <v>2.85</v>
      </c>
      <c r="K2" s="44">
        <v>83.19</v>
      </c>
    </row>
    <row r="3" spans="1:11" ht="234" customHeight="1" x14ac:dyDescent="0.2">
      <c r="A3" s="44"/>
      <c r="B3" s="44"/>
      <c r="C3" s="44"/>
      <c r="D3" s="44"/>
      <c r="E3" s="44"/>
      <c r="F3" s="44"/>
      <c r="G3" s="44"/>
      <c r="H3" s="6" t="s">
        <v>134</v>
      </c>
      <c r="I3" s="44"/>
      <c r="J3" s="44"/>
      <c r="K3" s="44"/>
    </row>
    <row r="4" spans="1:11" ht="89.1" customHeight="1" x14ac:dyDescent="0.2">
      <c r="A4" s="44"/>
      <c r="B4" s="44"/>
      <c r="C4" s="44"/>
      <c r="D4" s="44"/>
      <c r="E4" s="44"/>
      <c r="F4" s="44"/>
      <c r="G4" s="44"/>
      <c r="H4" s="6" t="s">
        <v>115</v>
      </c>
      <c r="I4" s="44"/>
      <c r="J4" s="44"/>
      <c r="K4" s="44"/>
    </row>
    <row r="5" spans="1:11" ht="102" customHeight="1" x14ac:dyDescent="0.2">
      <c r="A5" s="8" t="s">
        <v>116</v>
      </c>
      <c r="B5" s="43" t="s">
        <v>117</v>
      </c>
      <c r="C5" s="43"/>
      <c r="D5" s="43"/>
      <c r="E5" s="43"/>
      <c r="F5" s="43"/>
      <c r="G5" s="43"/>
      <c r="H5" s="43"/>
      <c r="I5" s="43"/>
      <c r="J5" s="43"/>
      <c r="K5" s="43"/>
    </row>
  </sheetData>
  <mergeCells count="11">
    <mergeCell ref="B5:K5"/>
    <mergeCell ref="A2:A4"/>
    <mergeCell ref="B2:B4"/>
    <mergeCell ref="C2:C4"/>
    <mergeCell ref="D2:D4"/>
    <mergeCell ref="E2:E4"/>
    <mergeCell ref="F2:F4"/>
    <mergeCell ref="G2:G4"/>
    <mergeCell ref="I2:I4"/>
    <mergeCell ref="J2:J4"/>
    <mergeCell ref="K2:K4"/>
  </mergeCells>
  <phoneticPr fontId="17" type="noConversion"/>
  <pageMargins left="0.69930555555555596" right="0.69930555555555596"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5"/>
  <sheetViews>
    <sheetView topLeftCell="A2" zoomScale="90" zoomScaleNormal="90" workbookViewId="0">
      <selection activeCell="K2" sqref="K2:K4"/>
    </sheetView>
  </sheetViews>
  <sheetFormatPr defaultColWidth="9" defaultRowHeight="14.25" x14ac:dyDescent="0.2"/>
  <cols>
    <col min="1" max="4" width="9" style="1"/>
    <col min="5" max="5" width="17" style="1" customWidth="1"/>
    <col min="6" max="6" width="12.75" style="1" customWidth="1"/>
    <col min="7" max="7" width="16.5" style="1" customWidth="1"/>
    <col min="8" max="8" width="35.125" style="2" customWidth="1"/>
    <col min="9" max="9" width="12" style="1" customWidth="1"/>
    <col min="10" max="10" width="14.75" style="1" customWidth="1"/>
    <col min="11" max="11" width="11.25" style="1" customWidth="1"/>
    <col min="12" max="16384" width="9" style="1"/>
  </cols>
  <sheetData>
    <row r="1" spans="1:11" ht="42.75" x14ac:dyDescent="0.2">
      <c r="A1" s="3" t="s">
        <v>102</v>
      </c>
      <c r="B1" s="4" t="s">
        <v>103</v>
      </c>
      <c r="C1" s="4" t="s">
        <v>104</v>
      </c>
      <c r="D1" s="4" t="s">
        <v>105</v>
      </c>
      <c r="E1" s="5" t="s">
        <v>106</v>
      </c>
      <c r="F1" s="5" t="s">
        <v>107</v>
      </c>
      <c r="G1" s="5" t="s">
        <v>108</v>
      </c>
      <c r="H1" s="5" t="s">
        <v>109</v>
      </c>
      <c r="I1" s="5" t="s">
        <v>110</v>
      </c>
      <c r="J1" s="5" t="s">
        <v>111</v>
      </c>
      <c r="K1" s="5" t="s">
        <v>112</v>
      </c>
    </row>
    <row r="2" spans="1:11" ht="213" customHeight="1" x14ac:dyDescent="0.2">
      <c r="A2" s="44" t="s">
        <v>49</v>
      </c>
      <c r="B2" s="44">
        <v>17.39</v>
      </c>
      <c r="C2" s="44">
        <v>26.09</v>
      </c>
      <c r="D2" s="44">
        <v>36.619999999999997</v>
      </c>
      <c r="E2" s="44">
        <v>75</v>
      </c>
      <c r="F2" s="44">
        <v>87.6</v>
      </c>
      <c r="G2" s="44">
        <v>78.84</v>
      </c>
      <c r="H2" s="6" t="s">
        <v>135</v>
      </c>
      <c r="I2" s="44">
        <v>41.5</v>
      </c>
      <c r="J2" s="44">
        <v>4.1500000000000004</v>
      </c>
      <c r="K2" s="47">
        <v>82.99</v>
      </c>
    </row>
    <row r="3" spans="1:11" ht="256.5" x14ac:dyDescent="0.2">
      <c r="A3" s="44"/>
      <c r="B3" s="44"/>
      <c r="C3" s="44"/>
      <c r="D3" s="44"/>
      <c r="E3" s="44"/>
      <c r="F3" s="44"/>
      <c r="G3" s="44"/>
      <c r="H3" s="6" t="s">
        <v>136</v>
      </c>
      <c r="I3" s="44"/>
      <c r="J3" s="44"/>
      <c r="K3" s="48"/>
    </row>
    <row r="4" spans="1:11" ht="89.1" customHeight="1" x14ac:dyDescent="0.2">
      <c r="A4" s="44"/>
      <c r="B4" s="44"/>
      <c r="C4" s="44"/>
      <c r="D4" s="44"/>
      <c r="E4" s="44"/>
      <c r="F4" s="44"/>
      <c r="G4" s="44"/>
      <c r="H4" s="6" t="s">
        <v>137</v>
      </c>
      <c r="I4" s="44"/>
      <c r="J4" s="44"/>
      <c r="K4" s="49"/>
    </row>
    <row r="5" spans="1:11" ht="67.5" customHeight="1" x14ac:dyDescent="0.2">
      <c r="A5" s="8" t="s">
        <v>116</v>
      </c>
      <c r="B5" s="43" t="s">
        <v>117</v>
      </c>
      <c r="C5" s="43"/>
      <c r="D5" s="43"/>
      <c r="E5" s="43"/>
      <c r="F5" s="43"/>
      <c r="G5" s="43"/>
      <c r="H5" s="43"/>
      <c r="I5" s="43"/>
      <c r="J5" s="43"/>
      <c r="K5" s="43"/>
    </row>
  </sheetData>
  <mergeCells count="11">
    <mergeCell ref="B5:K5"/>
    <mergeCell ref="A2:A4"/>
    <mergeCell ref="B2:B4"/>
    <mergeCell ref="C2:C4"/>
    <mergeCell ref="D2:D4"/>
    <mergeCell ref="E2:E4"/>
    <mergeCell ref="F2:F4"/>
    <mergeCell ref="G2:G4"/>
    <mergeCell ref="I2:I4"/>
    <mergeCell ref="J2:J4"/>
    <mergeCell ref="K2:K4"/>
  </mergeCells>
  <phoneticPr fontId="17" type="noConversion"/>
  <pageMargins left="0.69930555555555596" right="0.69930555555555596"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5"/>
  <sheetViews>
    <sheetView zoomScale="99" zoomScaleNormal="99" workbookViewId="0">
      <selection activeCell="M5" sqref="M5"/>
    </sheetView>
  </sheetViews>
  <sheetFormatPr defaultColWidth="9" defaultRowHeight="14.25" x14ac:dyDescent="0.2"/>
  <cols>
    <col min="1" max="4" width="9" style="1"/>
    <col min="5" max="5" width="17" style="1" customWidth="1"/>
    <col min="6" max="6" width="12.75" style="1" customWidth="1"/>
    <col min="7" max="7" width="16.5" style="1" customWidth="1"/>
    <col min="8" max="8" width="45.875" style="2" customWidth="1"/>
    <col min="9" max="9" width="12" style="1" customWidth="1"/>
    <col min="10" max="10" width="14.75" style="1" customWidth="1"/>
    <col min="11" max="11" width="11.25" style="1" customWidth="1"/>
    <col min="12" max="16384" width="9" style="1"/>
  </cols>
  <sheetData>
    <row r="1" spans="1:11" ht="42.75" x14ac:dyDescent="0.2">
      <c r="A1" s="3" t="s">
        <v>102</v>
      </c>
      <c r="B1" s="4" t="s">
        <v>103</v>
      </c>
      <c r="C1" s="4" t="s">
        <v>104</v>
      </c>
      <c r="D1" s="4" t="s">
        <v>105</v>
      </c>
      <c r="E1" s="5" t="s">
        <v>106</v>
      </c>
      <c r="F1" s="5" t="s">
        <v>107</v>
      </c>
      <c r="G1" s="5" t="s">
        <v>108</v>
      </c>
      <c r="H1" s="5" t="s">
        <v>109</v>
      </c>
      <c r="I1" s="5" t="s">
        <v>110</v>
      </c>
      <c r="J1" s="5" t="s">
        <v>111</v>
      </c>
      <c r="K1" s="5" t="s">
        <v>112</v>
      </c>
    </row>
    <row r="2" spans="1:11" ht="203.1" customHeight="1" x14ac:dyDescent="0.2">
      <c r="A2" s="44" t="s">
        <v>52</v>
      </c>
      <c r="B2" s="44">
        <v>17.59</v>
      </c>
      <c r="C2" s="44">
        <v>27.09</v>
      </c>
      <c r="D2" s="44">
        <v>35.159999999999997</v>
      </c>
      <c r="E2" s="44">
        <v>76</v>
      </c>
      <c r="F2" s="44">
        <v>87.44</v>
      </c>
      <c r="G2" s="44">
        <v>78.7</v>
      </c>
      <c r="H2" s="6" t="s">
        <v>138</v>
      </c>
      <c r="I2" s="44">
        <v>41</v>
      </c>
      <c r="J2" s="44">
        <v>4.0999999999999996</v>
      </c>
      <c r="K2" s="44">
        <v>82.8</v>
      </c>
    </row>
    <row r="3" spans="1:11" ht="72.95" customHeight="1" x14ac:dyDescent="0.2">
      <c r="A3" s="44"/>
      <c r="B3" s="44"/>
      <c r="C3" s="44"/>
      <c r="D3" s="44"/>
      <c r="E3" s="44"/>
      <c r="F3" s="44"/>
      <c r="G3" s="44"/>
      <c r="H3" s="6" t="s">
        <v>139</v>
      </c>
      <c r="I3" s="44"/>
      <c r="J3" s="44"/>
      <c r="K3" s="44"/>
    </row>
    <row r="4" spans="1:11" ht="89.1" customHeight="1" x14ac:dyDescent="0.2">
      <c r="A4" s="44"/>
      <c r="B4" s="44"/>
      <c r="C4" s="44"/>
      <c r="D4" s="44"/>
      <c r="E4" s="44"/>
      <c r="F4" s="44"/>
      <c r="G4" s="44"/>
      <c r="H4" s="6" t="s">
        <v>115</v>
      </c>
      <c r="I4" s="44"/>
      <c r="J4" s="44"/>
      <c r="K4" s="7"/>
    </row>
    <row r="5" spans="1:11" ht="102" customHeight="1" x14ac:dyDescent="0.2">
      <c r="A5" s="8" t="s">
        <v>116</v>
      </c>
      <c r="B5" s="43" t="s">
        <v>117</v>
      </c>
      <c r="C5" s="43"/>
      <c r="D5" s="43"/>
      <c r="E5" s="43"/>
      <c r="F5" s="43"/>
      <c r="G5" s="43"/>
      <c r="H5" s="43"/>
      <c r="I5" s="43"/>
      <c r="J5" s="43"/>
      <c r="K5" s="43"/>
    </row>
  </sheetData>
  <mergeCells count="11">
    <mergeCell ref="B5:K5"/>
    <mergeCell ref="A2:A4"/>
    <mergeCell ref="B2:B4"/>
    <mergeCell ref="C2:C4"/>
    <mergeCell ref="D2:D4"/>
    <mergeCell ref="E2:E4"/>
    <mergeCell ref="F2:F4"/>
    <mergeCell ref="G2:G4"/>
    <mergeCell ref="I2:I4"/>
    <mergeCell ref="J2:J4"/>
    <mergeCell ref="K2:K3"/>
  </mergeCells>
  <phoneticPr fontId="17" type="noConversion"/>
  <pageMargins left="0.69930555555555596" right="0.69930555555555596"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5"/>
  <sheetViews>
    <sheetView zoomScale="99" zoomScaleNormal="99" workbookViewId="0">
      <selection activeCell="B5" sqref="B5:K5"/>
    </sheetView>
  </sheetViews>
  <sheetFormatPr defaultColWidth="9" defaultRowHeight="14.25" x14ac:dyDescent="0.2"/>
  <cols>
    <col min="1" max="4" width="9" style="1"/>
    <col min="5" max="5" width="17" style="1" customWidth="1"/>
    <col min="6" max="6" width="12.75" style="1" customWidth="1"/>
    <col min="7" max="7" width="16.5" style="1" customWidth="1"/>
    <col min="8" max="8" width="30" style="2" customWidth="1"/>
    <col min="9" max="9" width="12" style="1" customWidth="1"/>
    <col min="10" max="10" width="14.75" style="1" customWidth="1"/>
    <col min="11" max="11" width="11.25" style="1" customWidth="1"/>
    <col min="12" max="16384" width="9" style="1"/>
  </cols>
  <sheetData>
    <row r="1" spans="1:11" ht="42.75" x14ac:dyDescent="0.2">
      <c r="A1" s="3" t="s">
        <v>102</v>
      </c>
      <c r="B1" s="4" t="s">
        <v>103</v>
      </c>
      <c r="C1" s="4" t="s">
        <v>104</v>
      </c>
      <c r="D1" s="4" t="s">
        <v>105</v>
      </c>
      <c r="E1" s="5" t="s">
        <v>106</v>
      </c>
      <c r="F1" s="5" t="s">
        <v>107</v>
      </c>
      <c r="G1" s="5" t="s">
        <v>108</v>
      </c>
      <c r="H1" s="5" t="s">
        <v>109</v>
      </c>
      <c r="I1" s="5" t="s">
        <v>110</v>
      </c>
      <c r="J1" s="5" t="s">
        <v>111</v>
      </c>
      <c r="K1" s="5" t="s">
        <v>112</v>
      </c>
    </row>
    <row r="2" spans="1:11" ht="110.1" customHeight="1" x14ac:dyDescent="0.2">
      <c r="A2" s="44" t="s">
        <v>56</v>
      </c>
      <c r="B2" s="44">
        <v>17.4375</v>
      </c>
      <c r="C2" s="44">
        <v>26.587499999999999</v>
      </c>
      <c r="D2" s="44">
        <v>35.585000000000001</v>
      </c>
      <c r="E2" s="44">
        <v>79</v>
      </c>
      <c r="F2" s="44">
        <v>87.52</v>
      </c>
      <c r="G2" s="44">
        <v>78.77</v>
      </c>
      <c r="H2" s="6" t="s">
        <v>140</v>
      </c>
      <c r="I2" s="44">
        <v>40</v>
      </c>
      <c r="J2" s="44">
        <v>4</v>
      </c>
      <c r="K2" s="44">
        <v>82.77</v>
      </c>
    </row>
    <row r="3" spans="1:11" ht="72.95" customHeight="1" x14ac:dyDescent="0.2">
      <c r="A3" s="44"/>
      <c r="B3" s="44"/>
      <c r="C3" s="44"/>
      <c r="D3" s="44"/>
      <c r="E3" s="44"/>
      <c r="F3" s="44"/>
      <c r="G3" s="44"/>
      <c r="H3" s="6" t="s">
        <v>124</v>
      </c>
      <c r="I3" s="44"/>
      <c r="J3" s="44"/>
      <c r="K3" s="44"/>
    </row>
    <row r="4" spans="1:11" ht="89.1" customHeight="1" x14ac:dyDescent="0.2">
      <c r="A4" s="44"/>
      <c r="B4" s="44"/>
      <c r="C4" s="44"/>
      <c r="D4" s="44"/>
      <c r="E4" s="44"/>
      <c r="F4" s="44"/>
      <c r="G4" s="44"/>
      <c r="H4" s="6" t="s">
        <v>115</v>
      </c>
      <c r="I4" s="44"/>
      <c r="J4" s="44"/>
      <c r="K4" s="44"/>
    </row>
    <row r="5" spans="1:11" ht="102" customHeight="1" x14ac:dyDescent="0.2">
      <c r="A5" s="8" t="s">
        <v>116</v>
      </c>
      <c r="B5" s="43" t="s">
        <v>117</v>
      </c>
      <c r="C5" s="43"/>
      <c r="D5" s="43"/>
      <c r="E5" s="43"/>
      <c r="F5" s="43"/>
      <c r="G5" s="43"/>
      <c r="H5" s="43"/>
      <c r="I5" s="43"/>
      <c r="J5" s="43"/>
      <c r="K5" s="43"/>
    </row>
  </sheetData>
  <mergeCells count="11">
    <mergeCell ref="B5:K5"/>
    <mergeCell ref="A2:A4"/>
    <mergeCell ref="B2:B4"/>
    <mergeCell ref="C2:C4"/>
    <mergeCell ref="D2:D4"/>
    <mergeCell ref="E2:E4"/>
    <mergeCell ref="F2:F4"/>
    <mergeCell ref="G2:G4"/>
    <mergeCell ref="I2:I4"/>
    <mergeCell ref="J2:J4"/>
    <mergeCell ref="K2:K4"/>
  </mergeCells>
  <phoneticPr fontId="17" type="noConversion"/>
  <pageMargins left="0.69930555555555596" right="0.69930555555555596"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5"/>
  <sheetViews>
    <sheetView zoomScale="120" zoomScaleNormal="120" workbookViewId="0">
      <selection activeCell="I2" sqref="I2:I4"/>
    </sheetView>
  </sheetViews>
  <sheetFormatPr defaultColWidth="9" defaultRowHeight="14.25" x14ac:dyDescent="0.2"/>
  <cols>
    <col min="1" max="4" width="9" style="1"/>
    <col min="5" max="5" width="17" style="1" customWidth="1"/>
    <col min="6" max="6" width="12.75" style="1" customWidth="1"/>
    <col min="7" max="7" width="16.5" style="1" customWidth="1"/>
    <col min="8" max="8" width="30" style="2" customWidth="1"/>
    <col min="9" max="9" width="12" style="1" customWidth="1"/>
    <col min="10" max="10" width="14.75" style="1" customWidth="1"/>
    <col min="11" max="11" width="11.25" style="1" customWidth="1"/>
    <col min="12" max="16384" width="9" style="1"/>
  </cols>
  <sheetData>
    <row r="1" spans="1:11" ht="42.75" x14ac:dyDescent="0.2">
      <c r="A1" s="3" t="s">
        <v>102</v>
      </c>
      <c r="B1" s="4" t="s">
        <v>103</v>
      </c>
      <c r="C1" s="4" t="s">
        <v>104</v>
      </c>
      <c r="D1" s="4" t="s">
        <v>105</v>
      </c>
      <c r="E1" s="5" t="s">
        <v>106</v>
      </c>
      <c r="F1" s="5" t="s">
        <v>107</v>
      </c>
      <c r="G1" s="5" t="s">
        <v>108</v>
      </c>
      <c r="H1" s="5" t="s">
        <v>109</v>
      </c>
      <c r="I1" s="5" t="s">
        <v>110</v>
      </c>
      <c r="J1" s="5" t="s">
        <v>111</v>
      </c>
      <c r="K1" s="5" t="s">
        <v>112</v>
      </c>
    </row>
    <row r="2" spans="1:11" ht="110.1" customHeight="1" x14ac:dyDescent="0.2">
      <c r="A2" s="44" t="s">
        <v>59</v>
      </c>
      <c r="B2" s="44">
        <v>17.45</v>
      </c>
      <c r="C2" s="44">
        <v>27.57</v>
      </c>
      <c r="D2" s="44">
        <v>35.82</v>
      </c>
      <c r="E2" s="44">
        <v>75</v>
      </c>
      <c r="F2" s="44">
        <v>88.34</v>
      </c>
      <c r="G2" s="44">
        <v>79.506</v>
      </c>
      <c r="H2" s="9" t="s">
        <v>141</v>
      </c>
      <c r="I2" s="44">
        <v>29.85</v>
      </c>
      <c r="J2" s="44">
        <v>2.9849999999999999</v>
      </c>
      <c r="K2" s="44">
        <v>82.5</v>
      </c>
    </row>
    <row r="3" spans="1:11" ht="72.95" customHeight="1" x14ac:dyDescent="0.2">
      <c r="A3" s="44"/>
      <c r="B3" s="44"/>
      <c r="C3" s="44"/>
      <c r="D3" s="44"/>
      <c r="E3" s="44"/>
      <c r="F3" s="44"/>
      <c r="G3" s="44"/>
      <c r="H3" s="6" t="s">
        <v>142</v>
      </c>
      <c r="I3" s="44"/>
      <c r="J3" s="44"/>
      <c r="K3" s="44"/>
    </row>
    <row r="4" spans="1:11" ht="89.1" customHeight="1" x14ac:dyDescent="0.2">
      <c r="A4" s="44"/>
      <c r="B4" s="44"/>
      <c r="C4" s="44"/>
      <c r="D4" s="44"/>
      <c r="E4" s="44"/>
      <c r="F4" s="44"/>
      <c r="G4" s="44"/>
      <c r="H4" s="6" t="s">
        <v>115</v>
      </c>
      <c r="I4" s="44"/>
      <c r="J4" s="44"/>
      <c r="K4" s="44"/>
    </row>
    <row r="5" spans="1:11" ht="102" customHeight="1" x14ac:dyDescent="0.2">
      <c r="A5" s="8" t="s">
        <v>116</v>
      </c>
      <c r="B5" s="43" t="s">
        <v>143</v>
      </c>
      <c r="C5" s="43"/>
      <c r="D5" s="43"/>
      <c r="E5" s="43"/>
      <c r="F5" s="43"/>
      <c r="G5" s="43"/>
      <c r="H5" s="43"/>
      <c r="I5" s="43"/>
      <c r="J5" s="43"/>
      <c r="K5" s="43"/>
    </row>
  </sheetData>
  <mergeCells count="11">
    <mergeCell ref="B5:K5"/>
    <mergeCell ref="A2:A4"/>
    <mergeCell ref="B2:B4"/>
    <mergeCell ref="C2:C4"/>
    <mergeCell ref="D2:D4"/>
    <mergeCell ref="E2:E4"/>
    <mergeCell ref="F2:F4"/>
    <mergeCell ref="G2:G4"/>
    <mergeCell ref="I2:I4"/>
    <mergeCell ref="J2:J4"/>
    <mergeCell ref="K2:K4"/>
  </mergeCells>
  <phoneticPr fontId="17" type="noConversion"/>
  <pageMargins left="0.69930555555555596" right="0.69930555555555596"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5"/>
  <sheetViews>
    <sheetView zoomScale="99" zoomScaleNormal="99" workbookViewId="0">
      <selection activeCell="G8" sqref="G8"/>
    </sheetView>
  </sheetViews>
  <sheetFormatPr defaultColWidth="9" defaultRowHeight="14.25" x14ac:dyDescent="0.2"/>
  <cols>
    <col min="1" max="4" width="9" style="1"/>
    <col min="5" max="5" width="17" style="1" customWidth="1"/>
    <col min="6" max="6" width="12.75" style="1" customWidth="1"/>
    <col min="7" max="7" width="16.5" style="1" customWidth="1"/>
    <col min="8" max="8" width="30" style="2" customWidth="1"/>
    <col min="9" max="9" width="12" style="1" customWidth="1"/>
    <col min="10" max="10" width="14.75" style="1" customWidth="1"/>
    <col min="11" max="11" width="11.25" style="1" customWidth="1"/>
    <col min="12" max="16384" width="9" style="1"/>
  </cols>
  <sheetData>
    <row r="1" spans="1:11" ht="42.75" x14ac:dyDescent="0.2">
      <c r="A1" s="3" t="s">
        <v>102</v>
      </c>
      <c r="B1" s="4" t="s">
        <v>103</v>
      </c>
      <c r="C1" s="4" t="s">
        <v>104</v>
      </c>
      <c r="D1" s="4" t="s">
        <v>105</v>
      </c>
      <c r="E1" s="5" t="s">
        <v>106</v>
      </c>
      <c r="F1" s="5" t="s">
        <v>107</v>
      </c>
      <c r="G1" s="5" t="s">
        <v>108</v>
      </c>
      <c r="H1" s="5" t="s">
        <v>109</v>
      </c>
      <c r="I1" s="5" t="s">
        <v>110</v>
      </c>
      <c r="J1" s="5" t="s">
        <v>111</v>
      </c>
      <c r="K1" s="5" t="s">
        <v>112</v>
      </c>
    </row>
    <row r="2" spans="1:11" ht="110.1" customHeight="1" x14ac:dyDescent="0.2">
      <c r="A2" s="44" t="s">
        <v>62</v>
      </c>
      <c r="B2" s="44">
        <v>17.829999999999998</v>
      </c>
      <c r="C2" s="44">
        <v>26.3</v>
      </c>
      <c r="D2" s="44">
        <v>35.46</v>
      </c>
      <c r="E2" s="44">
        <v>73</v>
      </c>
      <c r="F2" s="44">
        <v>86.89</v>
      </c>
      <c r="G2" s="44">
        <v>78.200999999999993</v>
      </c>
      <c r="H2" s="6" t="s">
        <v>144</v>
      </c>
      <c r="I2" s="44">
        <v>41</v>
      </c>
      <c r="J2" s="44">
        <v>4.0999999999999996</v>
      </c>
      <c r="K2" s="44">
        <v>82.3</v>
      </c>
    </row>
    <row r="3" spans="1:11" ht="72.95" customHeight="1" x14ac:dyDescent="0.2">
      <c r="A3" s="44"/>
      <c r="B3" s="44"/>
      <c r="C3" s="44"/>
      <c r="D3" s="44"/>
      <c r="E3" s="44"/>
      <c r="F3" s="44"/>
      <c r="G3" s="44"/>
      <c r="H3" s="6" t="s">
        <v>145</v>
      </c>
      <c r="I3" s="44"/>
      <c r="J3" s="44"/>
      <c r="K3" s="44"/>
    </row>
    <row r="4" spans="1:11" ht="89.1" customHeight="1" x14ac:dyDescent="0.2">
      <c r="A4" s="44"/>
      <c r="B4" s="44"/>
      <c r="C4" s="44"/>
      <c r="D4" s="44"/>
      <c r="E4" s="44"/>
      <c r="F4" s="44"/>
      <c r="G4" s="44"/>
      <c r="H4" s="6" t="s">
        <v>115</v>
      </c>
      <c r="I4" s="44"/>
      <c r="J4" s="44"/>
      <c r="K4" s="44"/>
    </row>
    <row r="5" spans="1:11" ht="102" customHeight="1" x14ac:dyDescent="0.2">
      <c r="A5" s="8" t="s">
        <v>116</v>
      </c>
      <c r="B5" s="43" t="s">
        <v>117</v>
      </c>
      <c r="C5" s="43"/>
      <c r="D5" s="43"/>
      <c r="E5" s="43"/>
      <c r="F5" s="43"/>
      <c r="G5" s="43"/>
      <c r="H5" s="43"/>
      <c r="I5" s="43"/>
      <c r="J5" s="43"/>
      <c r="K5" s="43"/>
    </row>
  </sheetData>
  <mergeCells count="11">
    <mergeCell ref="B5:K5"/>
    <mergeCell ref="A2:A4"/>
    <mergeCell ref="B2:B4"/>
    <mergeCell ref="C2:C4"/>
    <mergeCell ref="D2:D4"/>
    <mergeCell ref="E2:E4"/>
    <mergeCell ref="F2:F4"/>
    <mergeCell ref="G2:G4"/>
    <mergeCell ref="I2:I4"/>
    <mergeCell ref="J2:J4"/>
    <mergeCell ref="K2:K4"/>
  </mergeCells>
  <phoneticPr fontId="17" type="noConversion"/>
  <pageMargins left="0.69930555555555596" right="0.69930555555555596"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5"/>
  <sheetViews>
    <sheetView topLeftCell="A2" zoomScale="99" zoomScaleNormal="99" workbookViewId="0">
      <selection activeCell="H4" sqref="H4"/>
    </sheetView>
  </sheetViews>
  <sheetFormatPr defaultColWidth="9" defaultRowHeight="14.25" x14ac:dyDescent="0.2"/>
  <cols>
    <col min="1" max="4" width="9" style="1"/>
    <col min="5" max="5" width="17" style="1" customWidth="1"/>
    <col min="6" max="6" width="12.75" style="1" customWidth="1"/>
    <col min="7" max="7" width="16.5" style="1" customWidth="1"/>
    <col min="8" max="8" width="30" style="2" customWidth="1"/>
    <col min="9" max="9" width="12" style="1" customWidth="1"/>
    <col min="10" max="10" width="14.75" style="1" customWidth="1"/>
    <col min="11" max="11" width="11.25" style="1" customWidth="1"/>
    <col min="12" max="16384" width="9" style="1"/>
  </cols>
  <sheetData>
    <row r="1" spans="1:11" ht="42.75" x14ac:dyDescent="0.2">
      <c r="A1" s="3" t="s">
        <v>102</v>
      </c>
      <c r="B1" s="4" t="s">
        <v>103</v>
      </c>
      <c r="C1" s="4" t="s">
        <v>104</v>
      </c>
      <c r="D1" s="4" t="s">
        <v>105</v>
      </c>
      <c r="E1" s="5" t="s">
        <v>106</v>
      </c>
      <c r="F1" s="5" t="s">
        <v>107</v>
      </c>
      <c r="G1" s="5" t="s">
        <v>108</v>
      </c>
      <c r="H1" s="5" t="s">
        <v>109</v>
      </c>
      <c r="I1" s="5" t="s">
        <v>110</v>
      </c>
      <c r="J1" s="5" t="s">
        <v>111</v>
      </c>
      <c r="K1" s="5" t="s">
        <v>112</v>
      </c>
    </row>
    <row r="2" spans="1:11" ht="110.1" customHeight="1" x14ac:dyDescent="0.2">
      <c r="A2" s="44" t="s">
        <v>65</v>
      </c>
      <c r="B2" s="44">
        <v>17.97</v>
      </c>
      <c r="C2" s="44">
        <v>26.55</v>
      </c>
      <c r="D2" s="44">
        <v>34.35</v>
      </c>
      <c r="E2" s="44">
        <v>70</v>
      </c>
      <c r="F2" s="44">
        <v>85.87</v>
      </c>
      <c r="G2" s="44">
        <v>77.28</v>
      </c>
      <c r="H2" s="6" t="s">
        <v>146</v>
      </c>
      <c r="I2" s="44">
        <v>41.5</v>
      </c>
      <c r="J2" s="44">
        <v>4.1500000000000004</v>
      </c>
      <c r="K2" s="44">
        <v>81.430000000000007</v>
      </c>
    </row>
    <row r="3" spans="1:11" ht="72.95" customHeight="1" x14ac:dyDescent="0.2">
      <c r="A3" s="44"/>
      <c r="B3" s="44"/>
      <c r="C3" s="44"/>
      <c r="D3" s="44"/>
      <c r="E3" s="44"/>
      <c r="F3" s="44"/>
      <c r="G3" s="44"/>
      <c r="H3" s="6" t="s">
        <v>147</v>
      </c>
      <c r="I3" s="44"/>
      <c r="J3" s="44"/>
      <c r="K3" s="44"/>
    </row>
    <row r="4" spans="1:11" ht="89.1" customHeight="1" x14ac:dyDescent="0.2">
      <c r="A4" s="44"/>
      <c r="B4" s="44"/>
      <c r="C4" s="44"/>
      <c r="D4" s="44"/>
      <c r="E4" s="44"/>
      <c r="F4" s="44"/>
      <c r="G4" s="44"/>
      <c r="H4" s="6" t="s">
        <v>148</v>
      </c>
      <c r="I4" s="44"/>
      <c r="J4" s="44"/>
      <c r="K4" s="44"/>
    </row>
    <row r="5" spans="1:11" ht="102" customHeight="1" x14ac:dyDescent="0.2">
      <c r="A5" s="8" t="s">
        <v>116</v>
      </c>
      <c r="B5" s="43" t="s">
        <v>117</v>
      </c>
      <c r="C5" s="43"/>
      <c r="D5" s="43"/>
      <c r="E5" s="43"/>
      <c r="F5" s="43"/>
      <c r="G5" s="43"/>
      <c r="H5" s="43"/>
      <c r="I5" s="43"/>
      <c r="J5" s="43"/>
      <c r="K5" s="43"/>
    </row>
  </sheetData>
  <mergeCells count="11">
    <mergeCell ref="B5:K5"/>
    <mergeCell ref="A2:A4"/>
    <mergeCell ref="B2:B4"/>
    <mergeCell ref="C2:C4"/>
    <mergeCell ref="D2:D4"/>
    <mergeCell ref="E2:E4"/>
    <mergeCell ref="F2:F4"/>
    <mergeCell ref="G2:G4"/>
    <mergeCell ref="I2:I4"/>
    <mergeCell ref="J2:J4"/>
    <mergeCell ref="K2:K4"/>
  </mergeCells>
  <phoneticPr fontId="17" type="noConversion"/>
  <pageMargins left="0.69930555555555596" right="0.69930555555555596"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5"/>
  <sheetViews>
    <sheetView zoomScale="99" zoomScaleNormal="99" workbookViewId="0">
      <selection activeCell="O3" sqref="O3"/>
    </sheetView>
  </sheetViews>
  <sheetFormatPr defaultColWidth="9" defaultRowHeight="14.25" x14ac:dyDescent="0.2"/>
  <cols>
    <col min="1" max="4" width="9" style="1"/>
    <col min="5" max="5" width="17" style="1" customWidth="1"/>
    <col min="6" max="6" width="12.75" style="1" customWidth="1"/>
    <col min="7" max="7" width="16.5" style="1" customWidth="1"/>
    <col min="8" max="8" width="30" style="2" customWidth="1"/>
    <col min="9" max="9" width="16" style="1" customWidth="1"/>
    <col min="10" max="10" width="14.75" style="1" customWidth="1"/>
    <col min="11" max="11" width="11.25" style="1" customWidth="1"/>
    <col min="12" max="16384" width="9" style="1"/>
  </cols>
  <sheetData>
    <row r="1" spans="1:11" ht="42.75" x14ac:dyDescent="0.2">
      <c r="A1" s="3" t="s">
        <v>102</v>
      </c>
      <c r="B1" s="4" t="s">
        <v>103</v>
      </c>
      <c r="C1" s="4" t="s">
        <v>104</v>
      </c>
      <c r="D1" s="4" t="s">
        <v>105</v>
      </c>
      <c r="E1" s="5" t="s">
        <v>106</v>
      </c>
      <c r="F1" s="5" t="s">
        <v>107</v>
      </c>
      <c r="G1" s="5" t="s">
        <v>108</v>
      </c>
      <c r="H1" s="5" t="s">
        <v>109</v>
      </c>
      <c r="I1" s="5" t="s">
        <v>110</v>
      </c>
      <c r="J1" s="5" t="s">
        <v>111</v>
      </c>
      <c r="K1" s="5" t="s">
        <v>112</v>
      </c>
    </row>
    <row r="2" spans="1:11" ht="176.1" customHeight="1" x14ac:dyDescent="0.2">
      <c r="A2" s="44" t="s">
        <v>68</v>
      </c>
      <c r="B2" s="44">
        <v>17.38</v>
      </c>
      <c r="C2" s="44">
        <v>27.41</v>
      </c>
      <c r="D2" s="44">
        <v>34.1</v>
      </c>
      <c r="E2" s="44">
        <v>70</v>
      </c>
      <c r="F2" s="44">
        <v>85.89</v>
      </c>
      <c r="G2" s="44">
        <v>77.3</v>
      </c>
      <c r="H2" s="6" t="s">
        <v>149</v>
      </c>
      <c r="I2" s="44">
        <v>41</v>
      </c>
      <c r="J2" s="44">
        <v>4.0999999999999996</v>
      </c>
      <c r="K2" s="44">
        <v>81.400000000000006</v>
      </c>
    </row>
    <row r="3" spans="1:11" ht="195.95" customHeight="1" x14ac:dyDescent="0.2">
      <c r="A3" s="44"/>
      <c r="B3" s="44"/>
      <c r="C3" s="44"/>
      <c r="D3" s="44"/>
      <c r="E3" s="44"/>
      <c r="F3" s="44"/>
      <c r="G3" s="44"/>
      <c r="H3" s="6" t="s">
        <v>150</v>
      </c>
      <c r="I3" s="44"/>
      <c r="J3" s="44"/>
      <c r="K3" s="44"/>
    </row>
    <row r="4" spans="1:11" ht="89.1" customHeight="1" x14ac:dyDescent="0.2">
      <c r="A4" s="44"/>
      <c r="B4" s="44"/>
      <c r="C4" s="44"/>
      <c r="D4" s="44"/>
      <c r="E4" s="44"/>
      <c r="F4" s="44"/>
      <c r="G4" s="44"/>
      <c r="H4" s="6" t="s">
        <v>115</v>
      </c>
      <c r="I4" s="44"/>
      <c r="J4" s="44"/>
      <c r="K4" s="44"/>
    </row>
    <row r="5" spans="1:11" ht="102" customHeight="1" x14ac:dyDescent="0.2">
      <c r="A5" s="8" t="s">
        <v>116</v>
      </c>
      <c r="B5" s="43" t="s">
        <v>117</v>
      </c>
      <c r="C5" s="43"/>
      <c r="D5" s="43"/>
      <c r="E5" s="43"/>
      <c r="F5" s="43"/>
      <c r="G5" s="43"/>
      <c r="H5" s="43"/>
      <c r="I5" s="43"/>
      <c r="J5" s="43"/>
      <c r="K5" s="43"/>
    </row>
  </sheetData>
  <mergeCells count="11">
    <mergeCell ref="B5:K5"/>
    <mergeCell ref="A2:A4"/>
    <mergeCell ref="B2:B4"/>
    <mergeCell ref="C2:C4"/>
    <mergeCell ref="D2:D4"/>
    <mergeCell ref="E2:E4"/>
    <mergeCell ref="F2:F4"/>
    <mergeCell ref="G2:G4"/>
    <mergeCell ref="I2:I4"/>
    <mergeCell ref="J2:J4"/>
    <mergeCell ref="K2:K4"/>
  </mergeCells>
  <phoneticPr fontId="17" type="noConversion"/>
  <pageMargins left="0.69930555555555596" right="0.69930555555555596"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5"/>
  <sheetViews>
    <sheetView zoomScale="99" zoomScaleNormal="99" workbookViewId="0">
      <selection activeCell="I7" sqref="I7"/>
    </sheetView>
  </sheetViews>
  <sheetFormatPr defaultColWidth="9" defaultRowHeight="14.25" x14ac:dyDescent="0.2"/>
  <cols>
    <col min="1" max="4" width="9" style="1"/>
    <col min="5" max="5" width="17" style="1" customWidth="1"/>
    <col min="6" max="6" width="12.75" style="1" customWidth="1"/>
    <col min="7" max="7" width="16.5" style="1" customWidth="1"/>
    <col min="8" max="8" width="30" style="2" customWidth="1"/>
    <col min="9" max="9" width="12" style="1" customWidth="1"/>
    <col min="10" max="10" width="14.75" style="1" customWidth="1"/>
    <col min="11" max="11" width="11.25" style="1" customWidth="1"/>
    <col min="12" max="16384" width="9" style="1"/>
  </cols>
  <sheetData>
    <row r="1" spans="1:11" ht="42.75" x14ac:dyDescent="0.2">
      <c r="A1" s="3" t="s">
        <v>102</v>
      </c>
      <c r="B1" s="4" t="s">
        <v>103</v>
      </c>
      <c r="C1" s="4" t="s">
        <v>104</v>
      </c>
      <c r="D1" s="4" t="s">
        <v>105</v>
      </c>
      <c r="E1" s="5" t="s">
        <v>106</v>
      </c>
      <c r="F1" s="5" t="s">
        <v>107</v>
      </c>
      <c r="G1" s="5" t="s">
        <v>108</v>
      </c>
      <c r="H1" s="5" t="s">
        <v>109</v>
      </c>
      <c r="I1" s="5" t="s">
        <v>110</v>
      </c>
      <c r="J1" s="5" t="s">
        <v>111</v>
      </c>
      <c r="K1" s="5" t="s">
        <v>112</v>
      </c>
    </row>
    <row r="2" spans="1:11" ht="110.1" customHeight="1" x14ac:dyDescent="0.2">
      <c r="A2" s="44" t="s">
        <v>71</v>
      </c>
      <c r="B2" s="44">
        <v>17.46</v>
      </c>
      <c r="C2" s="44">
        <v>26.31</v>
      </c>
      <c r="D2" s="44">
        <v>33.93</v>
      </c>
      <c r="E2" s="44">
        <v>78</v>
      </c>
      <c r="F2" s="44">
        <v>85.5</v>
      </c>
      <c r="G2" s="44">
        <v>76.95</v>
      </c>
      <c r="H2" s="6" t="s">
        <v>151</v>
      </c>
      <c r="I2" s="44">
        <v>40</v>
      </c>
      <c r="J2" s="44">
        <v>4</v>
      </c>
      <c r="K2" s="44">
        <v>80.95</v>
      </c>
    </row>
    <row r="3" spans="1:11" ht="72.95" customHeight="1" x14ac:dyDescent="0.2">
      <c r="A3" s="44"/>
      <c r="B3" s="44"/>
      <c r="C3" s="44"/>
      <c r="D3" s="44"/>
      <c r="E3" s="44"/>
      <c r="F3" s="44"/>
      <c r="G3" s="44"/>
      <c r="H3" s="6" t="s">
        <v>124</v>
      </c>
      <c r="I3" s="44"/>
      <c r="J3" s="44"/>
      <c r="K3" s="44"/>
    </row>
    <row r="4" spans="1:11" ht="89.1" customHeight="1" x14ac:dyDescent="0.2">
      <c r="A4" s="44"/>
      <c r="B4" s="44"/>
      <c r="C4" s="44"/>
      <c r="D4" s="44"/>
      <c r="E4" s="44"/>
      <c r="F4" s="44"/>
      <c r="G4" s="44"/>
      <c r="H4" s="6" t="s">
        <v>115</v>
      </c>
      <c r="I4" s="44"/>
      <c r="J4" s="44"/>
      <c r="K4" s="44"/>
    </row>
    <row r="5" spans="1:11" ht="102" customHeight="1" x14ac:dyDescent="0.2">
      <c r="A5" s="8" t="s">
        <v>116</v>
      </c>
      <c r="B5" s="43" t="s">
        <v>117</v>
      </c>
      <c r="C5" s="43"/>
      <c r="D5" s="43"/>
      <c r="E5" s="43"/>
      <c r="F5" s="43"/>
      <c r="G5" s="43"/>
      <c r="H5" s="43"/>
      <c r="I5" s="43"/>
      <c r="J5" s="43"/>
      <c r="K5" s="43"/>
    </row>
  </sheetData>
  <mergeCells count="11">
    <mergeCell ref="B5:K5"/>
    <mergeCell ref="A2:A4"/>
    <mergeCell ref="B2:B4"/>
    <mergeCell ref="C2:C4"/>
    <mergeCell ref="D2:D4"/>
    <mergeCell ref="E2:E4"/>
    <mergeCell ref="F2:F4"/>
    <mergeCell ref="G2:G4"/>
    <mergeCell ref="I2:I4"/>
    <mergeCell ref="J2:J4"/>
    <mergeCell ref="K2:K4"/>
  </mergeCells>
  <phoneticPr fontId="17" type="noConversion"/>
  <pageMargins left="0.69930555555555596" right="0.69930555555555596"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5"/>
  <sheetViews>
    <sheetView zoomScale="99" zoomScaleNormal="99" workbookViewId="0">
      <selection activeCell="B5" sqref="B5:K5"/>
    </sheetView>
  </sheetViews>
  <sheetFormatPr defaultColWidth="9" defaultRowHeight="14.25" x14ac:dyDescent="0.2"/>
  <cols>
    <col min="1" max="4" width="9" style="1"/>
    <col min="5" max="5" width="17" style="1" customWidth="1"/>
    <col min="6" max="6" width="12.625" style="1" customWidth="1"/>
    <col min="7" max="7" width="16.5" style="1" customWidth="1"/>
    <col min="8" max="8" width="30" style="2" customWidth="1"/>
    <col min="9" max="9" width="12" style="1" customWidth="1"/>
    <col min="10" max="10" width="14.625" style="1" customWidth="1"/>
    <col min="11" max="11" width="11.125" style="1" customWidth="1"/>
    <col min="12" max="16384" width="9" style="1"/>
  </cols>
  <sheetData>
    <row r="1" spans="1:11" ht="42.75" x14ac:dyDescent="0.2">
      <c r="A1" s="3" t="s">
        <v>102</v>
      </c>
      <c r="B1" s="4" t="s">
        <v>103</v>
      </c>
      <c r="C1" s="4" t="s">
        <v>104</v>
      </c>
      <c r="D1" s="4" t="s">
        <v>105</v>
      </c>
      <c r="E1" s="5" t="s">
        <v>106</v>
      </c>
      <c r="F1" s="5" t="s">
        <v>107</v>
      </c>
      <c r="G1" s="5" t="s">
        <v>108</v>
      </c>
      <c r="H1" s="5" t="s">
        <v>109</v>
      </c>
      <c r="I1" s="5" t="s">
        <v>110</v>
      </c>
      <c r="J1" s="5" t="s">
        <v>111</v>
      </c>
      <c r="K1" s="5" t="s">
        <v>112</v>
      </c>
    </row>
    <row r="2" spans="1:11" ht="110.1" customHeight="1" x14ac:dyDescent="0.2">
      <c r="A2" s="44" t="s">
        <v>74</v>
      </c>
      <c r="B2" s="44">
        <v>17.45</v>
      </c>
      <c r="C2" s="44">
        <v>27.38</v>
      </c>
      <c r="D2" s="44">
        <v>36.630000000000003</v>
      </c>
      <c r="E2" s="44">
        <v>81</v>
      </c>
      <c r="F2" s="44">
        <v>89.56</v>
      </c>
      <c r="G2" s="44">
        <v>80.599999999999994</v>
      </c>
      <c r="H2" s="6" t="s">
        <v>152</v>
      </c>
      <c r="I2" s="44">
        <v>1</v>
      </c>
      <c r="J2" s="44">
        <v>0.1</v>
      </c>
      <c r="K2" s="44">
        <v>80.7</v>
      </c>
    </row>
    <row r="3" spans="1:11" ht="72.95" customHeight="1" x14ac:dyDescent="0.2">
      <c r="A3" s="44"/>
      <c r="B3" s="44"/>
      <c r="C3" s="44"/>
      <c r="D3" s="44"/>
      <c r="E3" s="44"/>
      <c r="F3" s="44"/>
      <c r="G3" s="44"/>
      <c r="H3" s="6" t="s">
        <v>153</v>
      </c>
      <c r="I3" s="44"/>
      <c r="J3" s="44"/>
      <c r="K3" s="44"/>
    </row>
    <row r="4" spans="1:11" ht="89.1" customHeight="1" x14ac:dyDescent="0.2">
      <c r="A4" s="44"/>
      <c r="B4" s="44"/>
      <c r="C4" s="44"/>
      <c r="D4" s="44"/>
      <c r="E4" s="44"/>
      <c r="F4" s="44"/>
      <c r="G4" s="44"/>
      <c r="H4" s="6" t="s">
        <v>154</v>
      </c>
      <c r="I4" s="44"/>
      <c r="J4" s="44"/>
      <c r="K4" s="44"/>
    </row>
    <row r="5" spans="1:11" ht="102" customHeight="1" x14ac:dyDescent="0.2">
      <c r="A5" s="8" t="s">
        <v>116</v>
      </c>
      <c r="B5" s="43" t="s">
        <v>117</v>
      </c>
      <c r="C5" s="43"/>
      <c r="D5" s="43"/>
      <c r="E5" s="43"/>
      <c r="F5" s="43"/>
      <c r="G5" s="43"/>
      <c r="H5" s="43"/>
      <c r="I5" s="43"/>
      <c r="J5" s="43"/>
      <c r="K5" s="43"/>
    </row>
  </sheetData>
  <mergeCells count="11">
    <mergeCell ref="B5:K5"/>
    <mergeCell ref="A2:A4"/>
    <mergeCell ref="B2:B4"/>
    <mergeCell ref="C2:C4"/>
    <mergeCell ref="D2:D4"/>
    <mergeCell ref="E2:E4"/>
    <mergeCell ref="F2:F4"/>
    <mergeCell ref="G2:G4"/>
    <mergeCell ref="I2:I4"/>
    <mergeCell ref="J2:J4"/>
    <mergeCell ref="K2:K4"/>
  </mergeCells>
  <phoneticPr fontId="17" type="noConversion"/>
  <pageMargins left="0.69930555555555596" right="0.69930555555555596"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
  <sheetViews>
    <sheetView zoomScale="89" zoomScaleNormal="89" workbookViewId="0">
      <selection activeCell="H8" sqref="H8"/>
    </sheetView>
  </sheetViews>
  <sheetFormatPr defaultColWidth="9" defaultRowHeight="14.25" x14ac:dyDescent="0.2"/>
  <cols>
    <col min="1" max="4" width="9" style="1"/>
    <col min="5" max="5" width="17" style="1" customWidth="1"/>
    <col min="6" max="6" width="12.75" style="1" customWidth="1"/>
    <col min="7" max="7" width="16.5" style="1" customWidth="1"/>
    <col min="8" max="8" width="30" style="2" customWidth="1"/>
    <col min="9" max="9" width="12" style="1" customWidth="1"/>
    <col min="10" max="10" width="14.75" style="1" customWidth="1"/>
    <col min="11" max="11" width="11.25" style="1" customWidth="1"/>
    <col min="12" max="16384" width="9" style="1"/>
  </cols>
  <sheetData>
    <row r="1" spans="1:11" ht="42.75" x14ac:dyDescent="0.2">
      <c r="A1" s="3" t="s">
        <v>102</v>
      </c>
      <c r="B1" s="4" t="s">
        <v>103</v>
      </c>
      <c r="C1" s="4" t="s">
        <v>104</v>
      </c>
      <c r="D1" s="4" t="s">
        <v>105</v>
      </c>
      <c r="E1" s="5" t="s">
        <v>106</v>
      </c>
      <c r="F1" s="5" t="s">
        <v>107</v>
      </c>
      <c r="G1" s="5" t="s">
        <v>108</v>
      </c>
      <c r="H1" s="5" t="s">
        <v>109</v>
      </c>
      <c r="I1" s="5" t="s">
        <v>110</v>
      </c>
      <c r="J1" s="5" t="s">
        <v>111</v>
      </c>
      <c r="K1" s="5" t="s">
        <v>112</v>
      </c>
    </row>
    <row r="2" spans="1:11" ht="110.1" customHeight="1" x14ac:dyDescent="0.2">
      <c r="A2" s="44" t="s">
        <v>20</v>
      </c>
      <c r="B2" s="44">
        <v>18.23</v>
      </c>
      <c r="C2" s="44">
        <v>27.72</v>
      </c>
      <c r="D2" s="44">
        <v>36.78</v>
      </c>
      <c r="E2" s="44">
        <v>86</v>
      </c>
      <c r="F2" s="44">
        <v>91.33</v>
      </c>
      <c r="G2" s="44">
        <v>82.197000000000003</v>
      </c>
      <c r="H2" s="6" t="s">
        <v>113</v>
      </c>
      <c r="I2" s="44">
        <v>41</v>
      </c>
      <c r="J2" s="44">
        <v>4.0999999999999996</v>
      </c>
      <c r="K2" s="44">
        <v>86.3</v>
      </c>
    </row>
    <row r="3" spans="1:11" ht="72.95" customHeight="1" x14ac:dyDescent="0.2">
      <c r="A3" s="44"/>
      <c r="B3" s="44"/>
      <c r="C3" s="44"/>
      <c r="D3" s="44"/>
      <c r="E3" s="44"/>
      <c r="F3" s="44"/>
      <c r="G3" s="44"/>
      <c r="H3" s="6" t="s">
        <v>114</v>
      </c>
      <c r="I3" s="44"/>
      <c r="J3" s="44"/>
      <c r="K3" s="44"/>
    </row>
    <row r="4" spans="1:11" ht="89.1" customHeight="1" x14ac:dyDescent="0.2">
      <c r="A4" s="44"/>
      <c r="B4" s="44"/>
      <c r="C4" s="44"/>
      <c r="D4" s="44"/>
      <c r="E4" s="44"/>
      <c r="F4" s="44"/>
      <c r="G4" s="44"/>
      <c r="H4" s="6" t="s">
        <v>115</v>
      </c>
      <c r="I4" s="44"/>
      <c r="J4" s="44"/>
      <c r="K4" s="44"/>
    </row>
    <row r="5" spans="1:11" ht="102" customHeight="1" x14ac:dyDescent="0.2">
      <c r="A5" s="8" t="s">
        <v>116</v>
      </c>
      <c r="B5" s="43" t="s">
        <v>117</v>
      </c>
      <c r="C5" s="43"/>
      <c r="D5" s="43"/>
      <c r="E5" s="43"/>
      <c r="F5" s="43"/>
      <c r="G5" s="43"/>
      <c r="H5" s="43"/>
      <c r="I5" s="43"/>
      <c r="J5" s="43"/>
      <c r="K5" s="43"/>
    </row>
  </sheetData>
  <mergeCells count="11">
    <mergeCell ref="B5:K5"/>
    <mergeCell ref="A2:A4"/>
    <mergeCell ref="B2:B4"/>
    <mergeCell ref="C2:C4"/>
    <mergeCell ref="D2:D4"/>
    <mergeCell ref="E2:E4"/>
    <mergeCell ref="F2:F4"/>
    <mergeCell ref="G2:G4"/>
    <mergeCell ref="I2:I4"/>
    <mergeCell ref="J2:J4"/>
    <mergeCell ref="K2:K4"/>
  </mergeCells>
  <phoneticPr fontId="17" type="noConversion"/>
  <pageMargins left="0.69930555555555596" right="0.69930555555555596"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5"/>
  <sheetViews>
    <sheetView workbookViewId="0">
      <selection activeCell="B5" sqref="B5:K5"/>
    </sheetView>
  </sheetViews>
  <sheetFormatPr defaultColWidth="9" defaultRowHeight="14.25" x14ac:dyDescent="0.2"/>
  <cols>
    <col min="1" max="4" width="9" style="1"/>
    <col min="5" max="5" width="17" style="1" customWidth="1"/>
    <col min="6" max="6" width="12.75" style="1" customWidth="1"/>
    <col min="7" max="7" width="16.5" style="1" customWidth="1"/>
    <col min="8" max="8" width="30" style="2" customWidth="1"/>
    <col min="9" max="9" width="12" style="1" customWidth="1"/>
    <col min="10" max="10" width="14.75" style="1" customWidth="1"/>
    <col min="11" max="11" width="11.25" style="1" customWidth="1"/>
    <col min="12" max="16384" width="9" style="1"/>
  </cols>
  <sheetData>
    <row r="1" spans="1:11" ht="42.75" x14ac:dyDescent="0.2">
      <c r="A1" s="3" t="s">
        <v>102</v>
      </c>
      <c r="B1" s="4" t="s">
        <v>103</v>
      </c>
      <c r="C1" s="4" t="s">
        <v>104</v>
      </c>
      <c r="D1" s="4" t="s">
        <v>105</v>
      </c>
      <c r="E1" s="5" t="s">
        <v>106</v>
      </c>
      <c r="F1" s="5" t="s">
        <v>107</v>
      </c>
      <c r="G1" s="5" t="s">
        <v>108</v>
      </c>
      <c r="H1" s="5" t="s">
        <v>109</v>
      </c>
      <c r="I1" s="5" t="s">
        <v>110</v>
      </c>
      <c r="J1" s="5" t="s">
        <v>111</v>
      </c>
      <c r="K1" s="5" t="s">
        <v>112</v>
      </c>
    </row>
    <row r="2" spans="1:11" ht="110.1" customHeight="1" x14ac:dyDescent="0.2">
      <c r="A2" s="44" t="s">
        <v>77</v>
      </c>
      <c r="B2" s="44">
        <v>17.23</v>
      </c>
      <c r="C2" s="44">
        <v>27.12</v>
      </c>
      <c r="D2" s="44">
        <v>35.07</v>
      </c>
      <c r="E2" s="44">
        <v>68</v>
      </c>
      <c r="F2" s="44">
        <v>86.22</v>
      </c>
      <c r="G2" s="44">
        <v>77.599999999999994</v>
      </c>
      <c r="H2" s="6" t="s">
        <v>155</v>
      </c>
      <c r="I2" s="44">
        <v>31</v>
      </c>
      <c r="J2" s="44">
        <v>3.1</v>
      </c>
      <c r="K2" s="44">
        <v>80.697999999999993</v>
      </c>
    </row>
    <row r="3" spans="1:11" ht="72.95" customHeight="1" x14ac:dyDescent="0.2">
      <c r="A3" s="44"/>
      <c r="B3" s="44"/>
      <c r="C3" s="44"/>
      <c r="D3" s="44"/>
      <c r="E3" s="44"/>
      <c r="F3" s="44"/>
      <c r="G3" s="44"/>
      <c r="H3" s="6" t="s">
        <v>156</v>
      </c>
      <c r="I3" s="44"/>
      <c r="J3" s="44"/>
      <c r="K3" s="44"/>
    </row>
    <row r="4" spans="1:11" ht="89.1" customHeight="1" x14ac:dyDescent="0.2">
      <c r="A4" s="44"/>
      <c r="B4" s="44"/>
      <c r="C4" s="44"/>
      <c r="D4" s="44"/>
      <c r="E4" s="44"/>
      <c r="F4" s="44"/>
      <c r="G4" s="44"/>
      <c r="H4" s="6" t="s">
        <v>115</v>
      </c>
      <c r="I4" s="44"/>
      <c r="J4" s="44"/>
      <c r="K4" s="44"/>
    </row>
    <row r="5" spans="1:11" ht="102" customHeight="1" x14ac:dyDescent="0.2">
      <c r="A5" s="8" t="s">
        <v>116</v>
      </c>
      <c r="B5" s="43" t="s">
        <v>117</v>
      </c>
      <c r="C5" s="43"/>
      <c r="D5" s="43"/>
      <c r="E5" s="43"/>
      <c r="F5" s="43"/>
      <c r="G5" s="43"/>
      <c r="H5" s="43"/>
      <c r="I5" s="43"/>
      <c r="J5" s="43"/>
      <c r="K5" s="43"/>
    </row>
  </sheetData>
  <sheetProtection formatCells="0" formatColumns="0" formatRows="0" insertColumns="0" insertRows="0" insertHyperlinks="0" deleteColumns="0" deleteRows="0" sort="0" autoFilter="0" pivotTables="0"/>
  <mergeCells count="11">
    <mergeCell ref="B5:K5"/>
    <mergeCell ref="A2:A4"/>
    <mergeCell ref="B2:B4"/>
    <mergeCell ref="C2:C4"/>
    <mergeCell ref="D2:D4"/>
    <mergeCell ref="E2:E4"/>
    <mergeCell ref="F2:F4"/>
    <mergeCell ref="G2:G4"/>
    <mergeCell ref="I2:I4"/>
    <mergeCell ref="J2:J4"/>
    <mergeCell ref="K2:K4"/>
  </mergeCells>
  <phoneticPr fontId="17" type="noConversion"/>
  <pageMargins left="0.69930555555555596" right="0.69930555555555596"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5"/>
  <sheetViews>
    <sheetView zoomScale="69" zoomScaleNormal="69" workbookViewId="0">
      <selection activeCell="P19" sqref="P19"/>
    </sheetView>
  </sheetViews>
  <sheetFormatPr defaultColWidth="9" defaultRowHeight="14.25" x14ac:dyDescent="0.2"/>
  <cols>
    <col min="1" max="4" width="9" style="1"/>
    <col min="5" max="5" width="17" style="1" customWidth="1"/>
    <col min="6" max="6" width="12.75" style="1" customWidth="1"/>
    <col min="7" max="7" width="16.5" style="1" customWidth="1"/>
    <col min="8" max="8" width="30" style="2" customWidth="1"/>
    <col min="9" max="9" width="12" style="1" customWidth="1"/>
    <col min="10" max="10" width="14.75" style="1" customWidth="1"/>
    <col min="11" max="11" width="11.25" style="1" customWidth="1"/>
    <col min="12" max="16384" width="9" style="1"/>
  </cols>
  <sheetData>
    <row r="1" spans="1:11" ht="42.75" x14ac:dyDescent="0.2">
      <c r="A1" s="3" t="s">
        <v>102</v>
      </c>
      <c r="B1" s="4" t="s">
        <v>103</v>
      </c>
      <c r="C1" s="4" t="s">
        <v>104</v>
      </c>
      <c r="D1" s="4" t="s">
        <v>105</v>
      </c>
      <c r="E1" s="5" t="s">
        <v>106</v>
      </c>
      <c r="F1" s="5" t="s">
        <v>107</v>
      </c>
      <c r="G1" s="5" t="s">
        <v>108</v>
      </c>
      <c r="H1" s="5" t="s">
        <v>109</v>
      </c>
      <c r="I1" s="5" t="s">
        <v>110</v>
      </c>
      <c r="J1" s="5" t="s">
        <v>111</v>
      </c>
      <c r="K1" s="5" t="s">
        <v>112</v>
      </c>
    </row>
    <row r="2" spans="1:11" ht="110.1" customHeight="1" x14ac:dyDescent="0.2">
      <c r="A2" s="44" t="s">
        <v>79</v>
      </c>
      <c r="B2" s="44">
        <v>17.98</v>
      </c>
      <c r="C2" s="44">
        <v>27.74</v>
      </c>
      <c r="D2" s="44">
        <v>36.19</v>
      </c>
      <c r="E2" s="44">
        <v>74</v>
      </c>
      <c r="F2" s="44">
        <v>89.31</v>
      </c>
      <c r="G2" s="44">
        <v>80.379000000000005</v>
      </c>
      <c r="H2" s="6" t="s">
        <v>157</v>
      </c>
      <c r="I2" s="44">
        <v>3</v>
      </c>
      <c r="J2" s="44">
        <v>0.3</v>
      </c>
      <c r="K2" s="44">
        <v>80.680000000000007</v>
      </c>
    </row>
    <row r="3" spans="1:11" ht="72.95" customHeight="1" x14ac:dyDescent="0.2">
      <c r="A3" s="44"/>
      <c r="B3" s="44"/>
      <c r="C3" s="44"/>
      <c r="D3" s="44"/>
      <c r="E3" s="44"/>
      <c r="F3" s="44"/>
      <c r="G3" s="44"/>
      <c r="H3" s="6" t="s">
        <v>158</v>
      </c>
      <c r="I3" s="44"/>
      <c r="J3" s="44"/>
      <c r="K3" s="44"/>
    </row>
    <row r="4" spans="1:11" ht="89.1" customHeight="1" x14ac:dyDescent="0.2">
      <c r="A4" s="44"/>
      <c r="B4" s="44"/>
      <c r="C4" s="44"/>
      <c r="D4" s="44"/>
      <c r="E4" s="44"/>
      <c r="F4" s="44"/>
      <c r="G4" s="44"/>
      <c r="H4" s="6" t="s">
        <v>115</v>
      </c>
      <c r="I4" s="44"/>
      <c r="J4" s="44"/>
      <c r="K4" s="7"/>
    </row>
    <row r="5" spans="1:11" ht="102" customHeight="1" x14ac:dyDescent="0.2">
      <c r="A5" s="8" t="s">
        <v>116</v>
      </c>
      <c r="B5" s="43" t="s">
        <v>117</v>
      </c>
      <c r="C5" s="43"/>
      <c r="D5" s="43"/>
      <c r="E5" s="43"/>
      <c r="F5" s="43"/>
      <c r="G5" s="43"/>
      <c r="H5" s="43"/>
      <c r="I5" s="43"/>
      <c r="J5" s="43"/>
      <c r="K5" s="43"/>
    </row>
  </sheetData>
  <mergeCells count="11">
    <mergeCell ref="B5:K5"/>
    <mergeCell ref="A2:A4"/>
    <mergeCell ref="B2:B4"/>
    <mergeCell ref="C2:C4"/>
    <mergeCell ref="D2:D4"/>
    <mergeCell ref="E2:E4"/>
    <mergeCell ref="F2:F4"/>
    <mergeCell ref="G2:G4"/>
    <mergeCell ref="I2:I4"/>
    <mergeCell ref="J2:J4"/>
    <mergeCell ref="K2:K3"/>
  </mergeCells>
  <phoneticPr fontId="17" type="noConversion"/>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5"/>
  <sheetViews>
    <sheetView zoomScale="99" zoomScaleNormal="99" workbookViewId="0">
      <selection activeCell="L8" sqref="L8"/>
    </sheetView>
  </sheetViews>
  <sheetFormatPr defaultColWidth="9" defaultRowHeight="14.25" x14ac:dyDescent="0.2"/>
  <cols>
    <col min="1" max="4" width="9" style="1"/>
    <col min="5" max="5" width="17" style="1" customWidth="1"/>
    <col min="6" max="6" width="12.75" style="1" customWidth="1"/>
    <col min="7" max="7" width="16.5" style="1" customWidth="1"/>
    <col min="8" max="8" width="30" style="2" customWidth="1"/>
    <col min="9" max="9" width="12" style="1" customWidth="1"/>
    <col min="10" max="10" width="14.75" style="1" customWidth="1"/>
    <col min="11" max="11" width="11.25" style="1" customWidth="1"/>
    <col min="12" max="16384" width="9" style="1"/>
  </cols>
  <sheetData>
    <row r="1" spans="1:11" ht="42.75" x14ac:dyDescent="0.2">
      <c r="A1" s="3" t="s">
        <v>102</v>
      </c>
      <c r="B1" s="4" t="s">
        <v>103</v>
      </c>
      <c r="C1" s="4" t="s">
        <v>104</v>
      </c>
      <c r="D1" s="4" t="s">
        <v>105</v>
      </c>
      <c r="E1" s="5" t="s">
        <v>106</v>
      </c>
      <c r="F1" s="5" t="s">
        <v>107</v>
      </c>
      <c r="G1" s="5" t="s">
        <v>108</v>
      </c>
      <c r="H1" s="5" t="s">
        <v>109</v>
      </c>
      <c r="I1" s="5" t="s">
        <v>110</v>
      </c>
      <c r="J1" s="5" t="s">
        <v>111</v>
      </c>
      <c r="K1" s="5" t="s">
        <v>112</v>
      </c>
    </row>
    <row r="2" spans="1:11" ht="110.1" customHeight="1" x14ac:dyDescent="0.2">
      <c r="A2" s="44" t="s">
        <v>81</v>
      </c>
      <c r="B2" s="44">
        <v>17.86</v>
      </c>
      <c r="C2" s="44">
        <v>24.84</v>
      </c>
      <c r="D2" s="44">
        <v>34.15</v>
      </c>
      <c r="E2" s="44">
        <v>82</v>
      </c>
      <c r="F2" s="44">
        <v>85.05</v>
      </c>
      <c r="G2" s="44">
        <v>76.55</v>
      </c>
      <c r="H2" s="6" t="s">
        <v>159</v>
      </c>
      <c r="I2" s="44">
        <v>41</v>
      </c>
      <c r="J2" s="44">
        <v>4.0999999999999996</v>
      </c>
      <c r="K2" s="44">
        <v>80.650000000000006</v>
      </c>
    </row>
    <row r="3" spans="1:11" ht="72.95" customHeight="1" x14ac:dyDescent="0.2">
      <c r="A3" s="44"/>
      <c r="B3" s="44"/>
      <c r="C3" s="44"/>
      <c r="D3" s="44"/>
      <c r="E3" s="44"/>
      <c r="F3" s="44"/>
      <c r="G3" s="44"/>
      <c r="H3" s="6" t="s">
        <v>160</v>
      </c>
      <c r="I3" s="44"/>
      <c r="J3" s="44"/>
      <c r="K3" s="44"/>
    </row>
    <row r="4" spans="1:11" ht="89.1" customHeight="1" x14ac:dyDescent="0.2">
      <c r="A4" s="44"/>
      <c r="B4" s="44"/>
      <c r="C4" s="44"/>
      <c r="D4" s="44"/>
      <c r="E4" s="44"/>
      <c r="F4" s="44"/>
      <c r="G4" s="44"/>
      <c r="H4" s="6" t="s">
        <v>161</v>
      </c>
      <c r="I4" s="44"/>
      <c r="J4" s="44"/>
      <c r="K4" s="44"/>
    </row>
    <row r="5" spans="1:11" ht="102" customHeight="1" x14ac:dyDescent="0.2">
      <c r="A5" s="8" t="s">
        <v>116</v>
      </c>
      <c r="B5" s="43" t="s">
        <v>117</v>
      </c>
      <c r="C5" s="43"/>
      <c r="D5" s="43"/>
      <c r="E5" s="43"/>
      <c r="F5" s="43"/>
      <c r="G5" s="43"/>
      <c r="H5" s="43"/>
      <c r="I5" s="43"/>
      <c r="J5" s="43"/>
      <c r="K5" s="43"/>
    </row>
  </sheetData>
  <mergeCells count="11">
    <mergeCell ref="B5:K5"/>
    <mergeCell ref="A2:A4"/>
    <mergeCell ref="B2:B4"/>
    <mergeCell ref="C2:C4"/>
    <mergeCell ref="D2:D4"/>
    <mergeCell ref="E2:E4"/>
    <mergeCell ref="F2:F4"/>
    <mergeCell ref="G2:G4"/>
    <mergeCell ref="I2:I4"/>
    <mergeCell ref="J2:J4"/>
    <mergeCell ref="K2:K4"/>
  </mergeCells>
  <phoneticPr fontId="17" type="noConversion"/>
  <pageMargins left="0.69930555555555596" right="0.69930555555555596"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5"/>
  <sheetViews>
    <sheetView zoomScale="99" zoomScaleNormal="99" workbookViewId="0">
      <selection activeCell="H8" sqref="H8:I8"/>
    </sheetView>
  </sheetViews>
  <sheetFormatPr defaultColWidth="9" defaultRowHeight="14.25" x14ac:dyDescent="0.2"/>
  <cols>
    <col min="1" max="4" width="9" style="1"/>
    <col min="5" max="5" width="17" style="1" customWidth="1"/>
    <col min="6" max="6" width="12.75" style="1" customWidth="1"/>
    <col min="7" max="7" width="16.5" style="1" customWidth="1"/>
    <col min="8" max="8" width="30" style="2" customWidth="1"/>
    <col min="9" max="9" width="12" style="1" customWidth="1"/>
    <col min="10" max="10" width="14.75" style="1" customWidth="1"/>
    <col min="11" max="11" width="11.25" style="1" customWidth="1"/>
    <col min="12" max="16384" width="9" style="1"/>
  </cols>
  <sheetData>
    <row r="1" spans="1:11" ht="42.75" x14ac:dyDescent="0.2">
      <c r="A1" s="3" t="s">
        <v>102</v>
      </c>
      <c r="B1" s="4" t="s">
        <v>103</v>
      </c>
      <c r="C1" s="4" t="s">
        <v>104</v>
      </c>
      <c r="D1" s="4" t="s">
        <v>105</v>
      </c>
      <c r="E1" s="5" t="s">
        <v>106</v>
      </c>
      <c r="F1" s="5" t="s">
        <v>107</v>
      </c>
      <c r="G1" s="5" t="s">
        <v>108</v>
      </c>
      <c r="H1" s="5" t="s">
        <v>109</v>
      </c>
      <c r="I1" s="5" t="s">
        <v>110</v>
      </c>
      <c r="J1" s="5" t="s">
        <v>111</v>
      </c>
      <c r="K1" s="5" t="s">
        <v>112</v>
      </c>
    </row>
    <row r="2" spans="1:11" ht="110.1" customHeight="1" x14ac:dyDescent="0.2">
      <c r="A2" s="44" t="s">
        <v>85</v>
      </c>
      <c r="B2" s="44">
        <v>17.04</v>
      </c>
      <c r="C2" s="44">
        <v>26.25</v>
      </c>
      <c r="D2" s="44">
        <v>34.6</v>
      </c>
      <c r="E2" s="44">
        <v>70</v>
      </c>
      <c r="F2" s="44">
        <v>84.89</v>
      </c>
      <c r="G2" s="44">
        <v>76.400000000000006</v>
      </c>
      <c r="H2" s="6" t="s">
        <v>162</v>
      </c>
      <c r="I2" s="44">
        <v>41</v>
      </c>
      <c r="J2" s="44">
        <v>4.0999999999999996</v>
      </c>
      <c r="K2" s="44">
        <v>80.5</v>
      </c>
    </row>
    <row r="3" spans="1:11" ht="72.95" customHeight="1" x14ac:dyDescent="0.2">
      <c r="A3" s="44"/>
      <c r="B3" s="44"/>
      <c r="C3" s="44"/>
      <c r="D3" s="44"/>
      <c r="E3" s="44"/>
      <c r="F3" s="44"/>
      <c r="G3" s="44"/>
      <c r="H3" s="6" t="s">
        <v>163</v>
      </c>
      <c r="I3" s="44"/>
      <c r="J3" s="44"/>
      <c r="K3" s="44"/>
    </row>
    <row r="4" spans="1:11" ht="89.1" customHeight="1" x14ac:dyDescent="0.2">
      <c r="A4" s="44"/>
      <c r="B4" s="44"/>
      <c r="C4" s="44"/>
      <c r="D4" s="44"/>
      <c r="E4" s="44"/>
      <c r="F4" s="44"/>
      <c r="G4" s="44"/>
      <c r="H4" s="6" t="s">
        <v>115</v>
      </c>
      <c r="I4" s="44"/>
      <c r="J4" s="44"/>
      <c r="K4" s="44"/>
    </row>
    <row r="5" spans="1:11" ht="102" customHeight="1" x14ac:dyDescent="0.2">
      <c r="A5" s="8" t="s">
        <v>116</v>
      </c>
      <c r="B5" s="43" t="s">
        <v>117</v>
      </c>
      <c r="C5" s="43"/>
      <c r="D5" s="43"/>
      <c r="E5" s="43"/>
      <c r="F5" s="43"/>
      <c r="G5" s="43"/>
      <c r="H5" s="43"/>
      <c r="I5" s="43"/>
      <c r="J5" s="43"/>
      <c r="K5" s="43"/>
    </row>
  </sheetData>
  <mergeCells count="11">
    <mergeCell ref="B5:K5"/>
    <mergeCell ref="A2:A4"/>
    <mergeCell ref="B2:B4"/>
    <mergeCell ref="C2:C4"/>
    <mergeCell ref="D2:D4"/>
    <mergeCell ref="E2:E4"/>
    <mergeCell ref="F2:F4"/>
    <mergeCell ref="G2:G4"/>
    <mergeCell ref="I2:I4"/>
    <mergeCell ref="J2:J4"/>
    <mergeCell ref="K2:K4"/>
  </mergeCells>
  <phoneticPr fontId="17" type="noConversion"/>
  <pageMargins left="0.69930555555555596" right="0.69930555555555596"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5"/>
  <sheetViews>
    <sheetView topLeftCell="A3" zoomScale="99" zoomScaleNormal="99" workbookViewId="0">
      <selection activeCell="H12" sqref="H12"/>
    </sheetView>
  </sheetViews>
  <sheetFormatPr defaultColWidth="9" defaultRowHeight="14.25" x14ac:dyDescent="0.2"/>
  <cols>
    <col min="1" max="4" width="9" style="1"/>
    <col min="5" max="5" width="17" style="1" customWidth="1"/>
    <col min="6" max="6" width="12.75" style="1" customWidth="1"/>
    <col min="7" max="7" width="16.5" style="1" customWidth="1"/>
    <col min="8" max="8" width="30" style="2" customWidth="1"/>
    <col min="9" max="9" width="12" style="1" customWidth="1"/>
    <col min="10" max="10" width="14.75" style="1" customWidth="1"/>
    <col min="11" max="11" width="11.25" style="1" customWidth="1"/>
    <col min="12" max="16384" width="9" style="1"/>
  </cols>
  <sheetData>
    <row r="1" spans="1:11" ht="42.75" x14ac:dyDescent="0.2">
      <c r="A1" s="3" t="s">
        <v>102</v>
      </c>
      <c r="B1" s="4" t="s">
        <v>103</v>
      </c>
      <c r="C1" s="4" t="s">
        <v>104</v>
      </c>
      <c r="D1" s="4" t="s">
        <v>105</v>
      </c>
      <c r="E1" s="5" t="s">
        <v>106</v>
      </c>
      <c r="F1" s="5" t="s">
        <v>107</v>
      </c>
      <c r="G1" s="5" t="s">
        <v>108</v>
      </c>
      <c r="H1" s="5" t="s">
        <v>109</v>
      </c>
      <c r="I1" s="5" t="s">
        <v>110</v>
      </c>
      <c r="J1" s="5" t="s">
        <v>111</v>
      </c>
      <c r="K1" s="5" t="s">
        <v>112</v>
      </c>
    </row>
    <row r="2" spans="1:11" ht="110.1" customHeight="1" x14ac:dyDescent="0.2">
      <c r="A2" s="44" t="s">
        <v>87</v>
      </c>
      <c r="B2" s="44">
        <v>17.54</v>
      </c>
      <c r="C2" s="44">
        <v>27.5</v>
      </c>
      <c r="D2" s="44">
        <v>36.21</v>
      </c>
      <c r="E2" s="44">
        <v>72</v>
      </c>
      <c r="F2" s="44">
        <v>88.45</v>
      </c>
      <c r="G2" s="44">
        <v>79.605000000000004</v>
      </c>
      <c r="H2" s="6" t="s">
        <v>157</v>
      </c>
      <c r="I2" s="44">
        <v>1</v>
      </c>
      <c r="J2" s="44">
        <v>0.1</v>
      </c>
      <c r="K2" s="44">
        <v>79.709999999999994</v>
      </c>
    </row>
    <row r="3" spans="1:11" ht="72.95" customHeight="1" x14ac:dyDescent="0.2">
      <c r="A3" s="44"/>
      <c r="B3" s="44"/>
      <c r="C3" s="44"/>
      <c r="D3" s="44"/>
      <c r="E3" s="44"/>
      <c r="F3" s="44"/>
      <c r="G3" s="44"/>
      <c r="H3" s="6" t="s">
        <v>164</v>
      </c>
      <c r="I3" s="44"/>
      <c r="J3" s="44"/>
      <c r="K3" s="44"/>
    </row>
    <row r="4" spans="1:11" ht="89.1" customHeight="1" x14ac:dyDescent="0.2">
      <c r="A4" s="44"/>
      <c r="B4" s="44"/>
      <c r="C4" s="44"/>
      <c r="D4" s="44"/>
      <c r="E4" s="44"/>
      <c r="F4" s="44"/>
      <c r="G4" s="44"/>
      <c r="H4" s="6" t="s">
        <v>115</v>
      </c>
      <c r="I4" s="44"/>
      <c r="J4" s="44"/>
      <c r="K4" s="44"/>
    </row>
    <row r="5" spans="1:11" ht="102" customHeight="1" x14ac:dyDescent="0.2">
      <c r="A5" s="8" t="s">
        <v>116</v>
      </c>
      <c r="B5" s="43" t="s">
        <v>117</v>
      </c>
      <c r="C5" s="43"/>
      <c r="D5" s="43"/>
      <c r="E5" s="43"/>
      <c r="F5" s="43"/>
      <c r="G5" s="43"/>
      <c r="H5" s="43"/>
      <c r="I5" s="43"/>
      <c r="J5" s="43"/>
      <c r="K5" s="43"/>
    </row>
  </sheetData>
  <mergeCells count="11">
    <mergeCell ref="B5:K5"/>
    <mergeCell ref="A2:A4"/>
    <mergeCell ref="B2:B4"/>
    <mergeCell ref="C2:C4"/>
    <mergeCell ref="D2:D4"/>
    <mergeCell ref="E2:E4"/>
    <mergeCell ref="F2:F4"/>
    <mergeCell ref="G2:G4"/>
    <mergeCell ref="I2:I4"/>
    <mergeCell ref="J2:J4"/>
    <mergeCell ref="K2:K4"/>
  </mergeCells>
  <phoneticPr fontId="17" type="noConversion"/>
  <pageMargins left="0.69930555555555596" right="0.69930555555555596"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5"/>
  <sheetViews>
    <sheetView zoomScale="99" zoomScaleNormal="99" workbookViewId="0">
      <selection activeCell="I11" sqref="I11"/>
    </sheetView>
  </sheetViews>
  <sheetFormatPr defaultColWidth="9" defaultRowHeight="14.25" x14ac:dyDescent="0.2"/>
  <cols>
    <col min="1" max="4" width="9" style="1"/>
    <col min="5" max="5" width="17" style="1" customWidth="1"/>
    <col min="6" max="6" width="12.75" style="1" customWidth="1"/>
    <col min="7" max="7" width="16.5" style="1" customWidth="1"/>
    <col min="8" max="8" width="30" style="2" customWidth="1"/>
    <col min="9" max="9" width="12" style="1" customWidth="1"/>
    <col min="10" max="10" width="14.75" style="1" customWidth="1"/>
    <col min="11" max="11" width="11.25" style="1" customWidth="1"/>
    <col min="12" max="16384" width="9" style="1"/>
  </cols>
  <sheetData>
    <row r="1" spans="1:11" ht="42.75" x14ac:dyDescent="0.2">
      <c r="A1" s="3" t="s">
        <v>102</v>
      </c>
      <c r="B1" s="4" t="s">
        <v>103</v>
      </c>
      <c r="C1" s="4" t="s">
        <v>104</v>
      </c>
      <c r="D1" s="4" t="s">
        <v>105</v>
      </c>
      <c r="E1" s="5" t="s">
        <v>106</v>
      </c>
      <c r="F1" s="5" t="s">
        <v>107</v>
      </c>
      <c r="G1" s="5" t="s">
        <v>108</v>
      </c>
      <c r="H1" s="5" t="s">
        <v>109</v>
      </c>
      <c r="I1" s="5" t="s">
        <v>110</v>
      </c>
      <c r="J1" s="5" t="s">
        <v>111</v>
      </c>
      <c r="K1" s="5" t="s">
        <v>112</v>
      </c>
    </row>
    <row r="2" spans="1:11" ht="110.1" customHeight="1" x14ac:dyDescent="0.2">
      <c r="A2" s="44" t="s">
        <v>90</v>
      </c>
      <c r="B2" s="44">
        <v>16.18</v>
      </c>
      <c r="C2" s="44">
        <v>26.19</v>
      </c>
      <c r="D2" s="44">
        <v>33.97</v>
      </c>
      <c r="E2" s="44">
        <v>71</v>
      </c>
      <c r="F2" s="44">
        <v>83.44</v>
      </c>
      <c r="G2" s="44">
        <v>75.096000000000004</v>
      </c>
      <c r="H2" s="6" t="s">
        <v>165</v>
      </c>
      <c r="I2" s="44">
        <v>41</v>
      </c>
      <c r="J2" s="44">
        <v>4.0999999999999996</v>
      </c>
      <c r="K2" s="44">
        <v>79.2</v>
      </c>
    </row>
    <row r="3" spans="1:11" ht="72.95" customHeight="1" x14ac:dyDescent="0.2">
      <c r="A3" s="44"/>
      <c r="B3" s="44"/>
      <c r="C3" s="44"/>
      <c r="D3" s="44"/>
      <c r="E3" s="44"/>
      <c r="F3" s="44"/>
      <c r="G3" s="44"/>
      <c r="H3" s="6" t="s">
        <v>166</v>
      </c>
      <c r="I3" s="44"/>
      <c r="J3" s="44"/>
      <c r="K3" s="44"/>
    </row>
    <row r="4" spans="1:11" ht="89.1" customHeight="1" x14ac:dyDescent="0.2">
      <c r="A4" s="44"/>
      <c r="B4" s="44"/>
      <c r="C4" s="44"/>
      <c r="D4" s="44"/>
      <c r="E4" s="44"/>
      <c r="F4" s="44"/>
      <c r="G4" s="44"/>
      <c r="H4" s="6" t="s">
        <v>115</v>
      </c>
      <c r="I4" s="44"/>
      <c r="J4" s="44"/>
      <c r="K4" s="7"/>
    </row>
    <row r="5" spans="1:11" ht="102" customHeight="1" x14ac:dyDescent="0.2">
      <c r="A5" s="8" t="s">
        <v>116</v>
      </c>
      <c r="B5" s="43" t="s">
        <v>117</v>
      </c>
      <c r="C5" s="43"/>
      <c r="D5" s="43"/>
      <c r="E5" s="43"/>
      <c r="F5" s="43"/>
      <c r="G5" s="43"/>
      <c r="H5" s="43"/>
      <c r="I5" s="43"/>
      <c r="J5" s="43"/>
      <c r="K5" s="43"/>
    </row>
  </sheetData>
  <mergeCells count="11">
    <mergeCell ref="B5:K5"/>
    <mergeCell ref="A2:A4"/>
    <mergeCell ref="B2:B4"/>
    <mergeCell ref="C2:C4"/>
    <mergeCell ref="D2:D4"/>
    <mergeCell ref="E2:E4"/>
    <mergeCell ref="F2:F4"/>
    <mergeCell ref="G2:G4"/>
    <mergeCell ref="I2:I4"/>
    <mergeCell ref="J2:J4"/>
    <mergeCell ref="K2:K3"/>
  </mergeCells>
  <phoneticPr fontId="17" type="noConversion"/>
  <pageMargins left="0.69930555555555596" right="0.69930555555555596"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K5"/>
  <sheetViews>
    <sheetView topLeftCell="A2" zoomScale="99" zoomScaleNormal="99" workbookViewId="0">
      <selection activeCell="H12" sqref="H12"/>
    </sheetView>
  </sheetViews>
  <sheetFormatPr defaultColWidth="9" defaultRowHeight="14.25" x14ac:dyDescent="0.2"/>
  <cols>
    <col min="1" max="4" width="9" style="1"/>
    <col min="5" max="5" width="17" style="1" customWidth="1"/>
    <col min="6" max="6" width="12.75" style="1" customWidth="1"/>
    <col min="7" max="7" width="16.5" style="1" customWidth="1"/>
    <col min="8" max="8" width="30" style="2" customWidth="1"/>
    <col min="9" max="9" width="12" style="1" customWidth="1"/>
    <col min="10" max="10" width="14.75" style="1" customWidth="1"/>
    <col min="11" max="11" width="11.25" style="1" customWidth="1"/>
    <col min="12" max="16384" width="9" style="1"/>
  </cols>
  <sheetData>
    <row r="1" spans="1:11" ht="42.75" x14ac:dyDescent="0.2">
      <c r="A1" s="3" t="s">
        <v>102</v>
      </c>
      <c r="B1" s="4" t="s">
        <v>103</v>
      </c>
      <c r="C1" s="4" t="s">
        <v>104</v>
      </c>
      <c r="D1" s="4" t="s">
        <v>105</v>
      </c>
      <c r="E1" s="5" t="s">
        <v>106</v>
      </c>
      <c r="F1" s="5" t="s">
        <v>107</v>
      </c>
      <c r="G1" s="5" t="s">
        <v>108</v>
      </c>
      <c r="H1" s="5" t="s">
        <v>109</v>
      </c>
      <c r="I1" s="5" t="s">
        <v>110</v>
      </c>
      <c r="J1" s="5" t="s">
        <v>111</v>
      </c>
      <c r="K1" s="5" t="s">
        <v>112</v>
      </c>
    </row>
    <row r="2" spans="1:11" ht="110.1" customHeight="1" x14ac:dyDescent="0.2">
      <c r="A2" s="44" t="s">
        <v>93</v>
      </c>
      <c r="B2" s="44">
        <v>17.510000000000002</v>
      </c>
      <c r="C2" s="44">
        <v>27.0075</v>
      </c>
      <c r="D2" s="44">
        <v>34.671666666666702</v>
      </c>
      <c r="E2" s="44">
        <v>73</v>
      </c>
      <c r="F2" s="44">
        <f>SUM(B2,C2,D2)+7.3</f>
        <v>86.489166666666705</v>
      </c>
      <c r="G2" s="44">
        <v>77.84</v>
      </c>
      <c r="H2" s="6" t="s">
        <v>167</v>
      </c>
      <c r="I2" s="44">
        <v>13</v>
      </c>
      <c r="J2" s="44">
        <v>1.3</v>
      </c>
      <c r="K2" s="44">
        <v>79.14</v>
      </c>
    </row>
    <row r="3" spans="1:11" ht="72.95" customHeight="1" x14ac:dyDescent="0.2">
      <c r="A3" s="44"/>
      <c r="B3" s="44"/>
      <c r="C3" s="44"/>
      <c r="D3" s="44"/>
      <c r="E3" s="44"/>
      <c r="F3" s="44"/>
      <c r="G3" s="44"/>
      <c r="H3" s="6" t="s">
        <v>168</v>
      </c>
      <c r="I3" s="44"/>
      <c r="J3" s="44"/>
      <c r="K3" s="44"/>
    </row>
    <row r="4" spans="1:11" ht="89.1" customHeight="1" x14ac:dyDescent="0.2">
      <c r="A4" s="44"/>
      <c r="B4" s="44"/>
      <c r="C4" s="44"/>
      <c r="D4" s="44"/>
      <c r="E4" s="44"/>
      <c r="F4" s="44"/>
      <c r="G4" s="44"/>
      <c r="H4" s="6" t="s">
        <v>115</v>
      </c>
      <c r="I4" s="44"/>
      <c r="J4" s="44"/>
      <c r="K4" s="7"/>
    </row>
    <row r="5" spans="1:11" ht="102" customHeight="1" x14ac:dyDescent="0.2">
      <c r="A5" s="8" t="s">
        <v>116</v>
      </c>
      <c r="B5" s="43" t="s">
        <v>117</v>
      </c>
      <c r="C5" s="43"/>
      <c r="D5" s="43"/>
      <c r="E5" s="43"/>
      <c r="F5" s="43"/>
      <c r="G5" s="43"/>
      <c r="H5" s="43"/>
      <c r="I5" s="43"/>
      <c r="J5" s="43"/>
      <c r="K5" s="43"/>
    </row>
  </sheetData>
  <mergeCells count="11">
    <mergeCell ref="B5:K5"/>
    <mergeCell ref="A2:A4"/>
    <mergeCell ref="B2:B4"/>
    <mergeCell ref="C2:C4"/>
    <mergeCell ref="D2:D4"/>
    <mergeCell ref="E2:E4"/>
    <mergeCell ref="F2:F4"/>
    <mergeCell ref="G2:G4"/>
    <mergeCell ref="I2:I4"/>
    <mergeCell ref="J2:J4"/>
    <mergeCell ref="K2:K3"/>
  </mergeCells>
  <phoneticPr fontId="17" type="noConversion"/>
  <pageMargins left="0.69930555555555596" right="0.69930555555555596"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K5"/>
  <sheetViews>
    <sheetView topLeftCell="A2" zoomScale="99" zoomScaleNormal="99" workbookViewId="0">
      <selection activeCell="K2" sqref="K2:K4"/>
    </sheetView>
  </sheetViews>
  <sheetFormatPr defaultColWidth="9" defaultRowHeight="14.25" x14ac:dyDescent="0.2"/>
  <cols>
    <col min="1" max="4" width="9" style="1"/>
    <col min="5" max="5" width="17" style="1" customWidth="1"/>
    <col min="6" max="6" width="12.75" style="1" customWidth="1"/>
    <col min="7" max="7" width="16.5" style="1" customWidth="1"/>
    <col min="8" max="8" width="30" style="2" customWidth="1"/>
    <col min="9" max="9" width="12" style="1" customWidth="1"/>
    <col min="10" max="10" width="14.75" style="1" customWidth="1"/>
    <col min="11" max="11" width="11.25" style="1" customWidth="1"/>
    <col min="12" max="16384" width="9" style="1"/>
  </cols>
  <sheetData>
    <row r="1" spans="1:11" ht="42.75" x14ac:dyDescent="0.2">
      <c r="A1" s="3" t="s">
        <v>102</v>
      </c>
      <c r="B1" s="4" t="s">
        <v>103</v>
      </c>
      <c r="C1" s="4" t="s">
        <v>104</v>
      </c>
      <c r="D1" s="4" t="s">
        <v>105</v>
      </c>
      <c r="E1" s="5" t="s">
        <v>106</v>
      </c>
      <c r="F1" s="5" t="s">
        <v>107</v>
      </c>
      <c r="G1" s="5" t="s">
        <v>108</v>
      </c>
      <c r="H1" s="5" t="s">
        <v>109</v>
      </c>
      <c r="I1" s="5" t="s">
        <v>110</v>
      </c>
      <c r="J1" s="5" t="s">
        <v>111</v>
      </c>
      <c r="K1" s="5" t="s">
        <v>112</v>
      </c>
    </row>
    <row r="2" spans="1:11" ht="179.45" customHeight="1" x14ac:dyDescent="0.2">
      <c r="A2" s="44" t="s">
        <v>95</v>
      </c>
      <c r="B2" s="44">
        <v>16.350000000000001</v>
      </c>
      <c r="C2" s="44">
        <v>25.88</v>
      </c>
      <c r="D2" s="44">
        <v>33.840000000000003</v>
      </c>
      <c r="E2" s="44">
        <v>74</v>
      </c>
      <c r="F2" s="44">
        <v>83.47</v>
      </c>
      <c r="G2" s="44">
        <v>75.12</v>
      </c>
      <c r="H2" s="6" t="s">
        <v>169</v>
      </c>
      <c r="I2" s="44">
        <v>40</v>
      </c>
      <c r="J2" s="44">
        <v>4</v>
      </c>
      <c r="K2" s="44">
        <v>79.12</v>
      </c>
    </row>
    <row r="3" spans="1:11" ht="114.95" customHeight="1" x14ac:dyDescent="0.2">
      <c r="A3" s="44"/>
      <c r="B3" s="44"/>
      <c r="C3" s="44"/>
      <c r="D3" s="44"/>
      <c r="E3" s="44"/>
      <c r="F3" s="44"/>
      <c r="G3" s="44"/>
      <c r="H3" s="6" t="s">
        <v>124</v>
      </c>
      <c r="I3" s="44"/>
      <c r="J3" s="44"/>
      <c r="K3" s="44"/>
    </row>
    <row r="4" spans="1:11" ht="105.95" customHeight="1" x14ac:dyDescent="0.2">
      <c r="A4" s="44"/>
      <c r="B4" s="44"/>
      <c r="C4" s="44"/>
      <c r="D4" s="44"/>
      <c r="E4" s="44"/>
      <c r="F4" s="44"/>
      <c r="G4" s="44"/>
      <c r="H4" s="6" t="s">
        <v>154</v>
      </c>
      <c r="I4" s="44"/>
      <c r="J4" s="44"/>
      <c r="K4" s="44"/>
    </row>
    <row r="5" spans="1:11" ht="102" customHeight="1" x14ac:dyDescent="0.2">
      <c r="A5" s="8" t="s">
        <v>116</v>
      </c>
      <c r="B5" s="43" t="s">
        <v>117</v>
      </c>
      <c r="C5" s="43"/>
      <c r="D5" s="43"/>
      <c r="E5" s="43"/>
      <c r="F5" s="43"/>
      <c r="G5" s="43"/>
      <c r="H5" s="43"/>
      <c r="I5" s="43"/>
      <c r="J5" s="43"/>
      <c r="K5" s="43"/>
    </row>
  </sheetData>
  <mergeCells count="11">
    <mergeCell ref="B5:K5"/>
    <mergeCell ref="A2:A4"/>
    <mergeCell ref="B2:B4"/>
    <mergeCell ref="C2:C4"/>
    <mergeCell ref="D2:D4"/>
    <mergeCell ref="E2:E4"/>
    <mergeCell ref="F2:F4"/>
    <mergeCell ref="G2:G4"/>
    <mergeCell ref="I2:I4"/>
    <mergeCell ref="J2:J4"/>
    <mergeCell ref="K2:K4"/>
  </mergeCells>
  <phoneticPr fontId="17" type="noConversion"/>
  <pageMargins left="0.69930555555555596" right="0.69930555555555596"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5"/>
  <sheetViews>
    <sheetView zoomScale="99" zoomScaleNormal="99" workbookViewId="0">
      <selection activeCell="L9" sqref="L9"/>
    </sheetView>
  </sheetViews>
  <sheetFormatPr defaultColWidth="9" defaultRowHeight="14.25" x14ac:dyDescent="0.2"/>
  <cols>
    <col min="1" max="4" width="9" style="1"/>
    <col min="5" max="5" width="17" style="1" customWidth="1"/>
    <col min="6" max="6" width="12.75" style="1" customWidth="1"/>
    <col min="7" max="7" width="16.5" style="1" customWidth="1"/>
    <col min="8" max="8" width="30" style="2" customWidth="1"/>
    <col min="9" max="9" width="12" style="1" customWidth="1"/>
    <col min="10" max="10" width="14.75" style="1" customWidth="1"/>
    <col min="11" max="11" width="11.25" style="1" customWidth="1"/>
    <col min="12" max="16384" width="9" style="1"/>
  </cols>
  <sheetData>
    <row r="1" spans="1:11" ht="42.75" x14ac:dyDescent="0.2">
      <c r="A1" s="3" t="s">
        <v>102</v>
      </c>
      <c r="B1" s="4" t="s">
        <v>103</v>
      </c>
      <c r="C1" s="4" t="s">
        <v>104</v>
      </c>
      <c r="D1" s="4" t="s">
        <v>105</v>
      </c>
      <c r="E1" s="5" t="s">
        <v>106</v>
      </c>
      <c r="F1" s="5" t="s">
        <v>107</v>
      </c>
      <c r="G1" s="5" t="s">
        <v>108</v>
      </c>
      <c r="H1" s="5" t="s">
        <v>109</v>
      </c>
      <c r="I1" s="5" t="s">
        <v>110</v>
      </c>
      <c r="J1" s="5" t="s">
        <v>111</v>
      </c>
      <c r="K1" s="5" t="s">
        <v>112</v>
      </c>
    </row>
    <row r="2" spans="1:11" ht="110.1" customHeight="1" x14ac:dyDescent="0.2">
      <c r="A2" s="44" t="s">
        <v>97</v>
      </c>
      <c r="B2" s="44">
        <v>17.63</v>
      </c>
      <c r="C2" s="44">
        <v>25.34</v>
      </c>
      <c r="D2" s="44">
        <v>34.04</v>
      </c>
      <c r="E2" s="44">
        <v>70</v>
      </c>
      <c r="F2" s="44">
        <v>84.01</v>
      </c>
      <c r="G2" s="44">
        <v>75.61</v>
      </c>
      <c r="H2" s="6" t="s">
        <v>170</v>
      </c>
      <c r="I2" s="59">
        <v>22.25</v>
      </c>
      <c r="J2" s="44">
        <v>2.23</v>
      </c>
      <c r="K2" s="44">
        <v>77.84</v>
      </c>
    </row>
    <row r="3" spans="1:11" ht="72.95" customHeight="1" x14ac:dyDescent="0.2">
      <c r="A3" s="44"/>
      <c r="B3" s="44"/>
      <c r="C3" s="44"/>
      <c r="D3" s="44"/>
      <c r="E3" s="44"/>
      <c r="F3" s="44"/>
      <c r="G3" s="44"/>
      <c r="H3" s="6" t="s">
        <v>171</v>
      </c>
      <c r="I3" s="44"/>
      <c r="J3" s="44"/>
      <c r="K3" s="44"/>
    </row>
    <row r="4" spans="1:11" ht="89.1" customHeight="1" x14ac:dyDescent="0.2">
      <c r="A4" s="44"/>
      <c r="B4" s="44"/>
      <c r="C4" s="44"/>
      <c r="D4" s="44"/>
      <c r="E4" s="44"/>
      <c r="F4" s="44"/>
      <c r="G4" s="44"/>
      <c r="H4" s="6" t="s">
        <v>154</v>
      </c>
      <c r="I4" s="44"/>
      <c r="J4" s="44"/>
      <c r="K4" s="44"/>
    </row>
    <row r="5" spans="1:11" ht="102" customHeight="1" x14ac:dyDescent="0.2">
      <c r="A5" s="8" t="s">
        <v>116</v>
      </c>
      <c r="B5" s="43" t="s">
        <v>117</v>
      </c>
      <c r="C5" s="43"/>
      <c r="D5" s="43"/>
      <c r="E5" s="43"/>
      <c r="F5" s="43"/>
      <c r="G5" s="43"/>
      <c r="H5" s="43"/>
      <c r="I5" s="43"/>
      <c r="J5" s="43"/>
      <c r="K5" s="43"/>
    </row>
  </sheetData>
  <mergeCells count="11">
    <mergeCell ref="B5:K5"/>
    <mergeCell ref="A2:A4"/>
    <mergeCell ref="B2:B4"/>
    <mergeCell ref="C2:C4"/>
    <mergeCell ref="D2:D4"/>
    <mergeCell ref="E2:E4"/>
    <mergeCell ref="F2:F4"/>
    <mergeCell ref="G2:G4"/>
    <mergeCell ref="I2:I4"/>
    <mergeCell ref="J2:J4"/>
    <mergeCell ref="K2:K4"/>
  </mergeCells>
  <phoneticPr fontId="17" type="noConversion"/>
  <pageMargins left="0.69930555555555596" right="0.69930555555555596"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K5"/>
  <sheetViews>
    <sheetView zoomScale="99" zoomScaleNormal="99" workbookViewId="0">
      <selection activeCell="H6" sqref="H6"/>
    </sheetView>
  </sheetViews>
  <sheetFormatPr defaultColWidth="9" defaultRowHeight="14.25" x14ac:dyDescent="0.2"/>
  <cols>
    <col min="1" max="4" width="9" style="1"/>
    <col min="5" max="5" width="17" style="1" customWidth="1"/>
    <col min="6" max="6" width="12.75" style="1" customWidth="1"/>
    <col min="7" max="7" width="16.5" style="1" customWidth="1"/>
    <col min="8" max="8" width="30" style="2" customWidth="1"/>
    <col min="9" max="9" width="12" style="1" customWidth="1"/>
    <col min="10" max="10" width="14.75" style="1" customWidth="1"/>
    <col min="11" max="11" width="11.25" style="1" customWidth="1"/>
    <col min="12" max="16384" width="9" style="1"/>
  </cols>
  <sheetData>
    <row r="1" spans="1:11" ht="42.75" x14ac:dyDescent="0.2">
      <c r="A1" s="3" t="s">
        <v>102</v>
      </c>
      <c r="B1" s="4" t="s">
        <v>103</v>
      </c>
      <c r="C1" s="4" t="s">
        <v>104</v>
      </c>
      <c r="D1" s="4" t="s">
        <v>105</v>
      </c>
      <c r="E1" s="5" t="s">
        <v>106</v>
      </c>
      <c r="F1" s="5" t="s">
        <v>107</v>
      </c>
      <c r="G1" s="5" t="s">
        <v>108</v>
      </c>
      <c r="H1" s="5" t="s">
        <v>109</v>
      </c>
      <c r="I1" s="5" t="s">
        <v>110</v>
      </c>
      <c r="J1" s="5" t="s">
        <v>111</v>
      </c>
      <c r="K1" s="5" t="s">
        <v>112</v>
      </c>
    </row>
    <row r="2" spans="1:11" ht="110.1" customHeight="1" x14ac:dyDescent="0.2">
      <c r="A2" s="44" t="s">
        <v>99</v>
      </c>
      <c r="B2" s="44">
        <v>16.899999999999999</v>
      </c>
      <c r="C2" s="44">
        <v>26.31</v>
      </c>
      <c r="D2" s="44">
        <v>34.85</v>
      </c>
      <c r="E2" s="44">
        <v>68</v>
      </c>
      <c r="F2" s="44">
        <v>84.86</v>
      </c>
      <c r="G2" s="44">
        <v>76.37</v>
      </c>
      <c r="H2" s="6" t="s">
        <v>157</v>
      </c>
      <c r="I2" s="44">
        <v>1</v>
      </c>
      <c r="J2" s="44">
        <f>I2*0.1</f>
        <v>0.1</v>
      </c>
      <c r="K2" s="44">
        <f>G2+J2</f>
        <v>76.47</v>
      </c>
    </row>
    <row r="3" spans="1:11" ht="123" customHeight="1" x14ac:dyDescent="0.2">
      <c r="A3" s="44"/>
      <c r="B3" s="44"/>
      <c r="C3" s="44"/>
      <c r="D3" s="44"/>
      <c r="E3" s="44"/>
      <c r="F3" s="44"/>
      <c r="G3" s="44"/>
      <c r="H3" s="6" t="s">
        <v>172</v>
      </c>
      <c r="I3" s="44"/>
      <c r="J3" s="44"/>
      <c r="K3" s="44"/>
    </row>
    <row r="4" spans="1:11" ht="89.1" customHeight="1" x14ac:dyDescent="0.2">
      <c r="A4" s="44"/>
      <c r="B4" s="44"/>
      <c r="C4" s="44"/>
      <c r="D4" s="44"/>
      <c r="E4" s="44"/>
      <c r="F4" s="44"/>
      <c r="G4" s="44"/>
      <c r="H4" s="6" t="s">
        <v>115</v>
      </c>
      <c r="I4" s="44"/>
      <c r="J4" s="44"/>
      <c r="K4" s="44"/>
    </row>
    <row r="5" spans="1:11" ht="102" customHeight="1" x14ac:dyDescent="0.2">
      <c r="A5" s="8" t="s">
        <v>116</v>
      </c>
      <c r="B5" s="43" t="s">
        <v>117</v>
      </c>
      <c r="C5" s="43"/>
      <c r="D5" s="43"/>
      <c r="E5" s="43"/>
      <c r="F5" s="43"/>
      <c r="G5" s="43"/>
      <c r="H5" s="43"/>
      <c r="I5" s="43"/>
      <c r="J5" s="43"/>
      <c r="K5" s="43"/>
    </row>
  </sheetData>
  <mergeCells count="11">
    <mergeCell ref="B5:K5"/>
    <mergeCell ref="A2:A4"/>
    <mergeCell ref="B2:B4"/>
    <mergeCell ref="C2:C4"/>
    <mergeCell ref="D2:D4"/>
    <mergeCell ref="E2:E4"/>
    <mergeCell ref="F2:F4"/>
    <mergeCell ref="G2:G4"/>
    <mergeCell ref="I2:I4"/>
    <mergeCell ref="J2:J4"/>
    <mergeCell ref="K2:K4"/>
  </mergeCells>
  <phoneticPr fontId="17" type="noConversion"/>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
  <sheetViews>
    <sheetView zoomScale="99" zoomScaleNormal="99" workbookViewId="0">
      <selection activeCell="H9" sqref="H9"/>
    </sheetView>
  </sheetViews>
  <sheetFormatPr defaultColWidth="9" defaultRowHeight="14.25" x14ac:dyDescent="0.2"/>
  <cols>
    <col min="1" max="4" width="9" style="1"/>
    <col min="5" max="5" width="17" style="1" customWidth="1"/>
    <col min="6" max="6" width="12.75" style="1" customWidth="1"/>
    <col min="7" max="7" width="16.5" style="1" customWidth="1"/>
    <col min="8" max="8" width="30" style="2" customWidth="1"/>
    <col min="9" max="9" width="12" style="1" customWidth="1"/>
    <col min="10" max="10" width="14.75" style="1" customWidth="1"/>
    <col min="11" max="11" width="11.25" style="1" customWidth="1"/>
    <col min="12" max="16384" width="9" style="1"/>
  </cols>
  <sheetData>
    <row r="1" spans="1:11" ht="42.75" x14ac:dyDescent="0.2">
      <c r="A1" s="3" t="s">
        <v>102</v>
      </c>
      <c r="B1" s="4" t="s">
        <v>103</v>
      </c>
      <c r="C1" s="4" t="s">
        <v>104</v>
      </c>
      <c r="D1" s="4" t="s">
        <v>105</v>
      </c>
      <c r="E1" s="5" t="s">
        <v>106</v>
      </c>
      <c r="F1" s="5" t="s">
        <v>107</v>
      </c>
      <c r="G1" s="5" t="s">
        <v>108</v>
      </c>
      <c r="H1" s="5" t="s">
        <v>109</v>
      </c>
      <c r="I1" s="5" t="s">
        <v>110</v>
      </c>
      <c r="J1" s="5" t="s">
        <v>111</v>
      </c>
      <c r="K1" s="5" t="s">
        <v>112</v>
      </c>
    </row>
    <row r="2" spans="1:11" ht="110.1" customHeight="1" x14ac:dyDescent="0.2">
      <c r="A2" s="44" t="s">
        <v>25</v>
      </c>
      <c r="B2" s="44">
        <v>18.63</v>
      </c>
      <c r="C2" s="44">
        <v>27.33</v>
      </c>
      <c r="D2" s="44">
        <v>36.590000000000003</v>
      </c>
      <c r="E2" s="44">
        <v>79</v>
      </c>
      <c r="F2" s="44">
        <v>90.45</v>
      </c>
      <c r="G2" s="44">
        <f>F2*0.9</f>
        <v>81.405000000000001</v>
      </c>
      <c r="H2" s="6" t="s">
        <v>118</v>
      </c>
      <c r="I2" s="44">
        <v>43</v>
      </c>
      <c r="J2" s="44">
        <f>I2*0.1</f>
        <v>4.3</v>
      </c>
      <c r="K2" s="44">
        <f>J2+G2</f>
        <v>85.704999999999998</v>
      </c>
    </row>
    <row r="3" spans="1:11" ht="72.95" customHeight="1" x14ac:dyDescent="0.2">
      <c r="A3" s="44"/>
      <c r="B3" s="44"/>
      <c r="C3" s="44"/>
      <c r="D3" s="44"/>
      <c r="E3" s="44"/>
      <c r="F3" s="44"/>
      <c r="G3" s="44"/>
      <c r="H3" s="6" t="s">
        <v>119</v>
      </c>
      <c r="I3" s="44"/>
      <c r="J3" s="44"/>
      <c r="K3" s="44"/>
    </row>
    <row r="4" spans="1:11" ht="89.1" customHeight="1" x14ac:dyDescent="0.2">
      <c r="A4" s="44"/>
      <c r="B4" s="44"/>
      <c r="C4" s="44"/>
      <c r="D4" s="44"/>
      <c r="E4" s="44"/>
      <c r="F4" s="44"/>
      <c r="G4" s="44"/>
      <c r="H4" s="6" t="s">
        <v>115</v>
      </c>
      <c r="I4" s="44"/>
      <c r="J4" s="44"/>
      <c r="K4" s="44"/>
    </row>
    <row r="5" spans="1:11" ht="102" customHeight="1" x14ac:dyDescent="0.2">
      <c r="A5" s="8" t="s">
        <v>116</v>
      </c>
      <c r="B5" s="43" t="s">
        <v>117</v>
      </c>
      <c r="C5" s="43"/>
      <c r="D5" s="43"/>
      <c r="E5" s="43"/>
      <c r="F5" s="43"/>
      <c r="G5" s="43"/>
      <c r="H5" s="43"/>
      <c r="I5" s="43"/>
      <c r="J5" s="43"/>
      <c r="K5" s="43"/>
    </row>
  </sheetData>
  <mergeCells count="11">
    <mergeCell ref="B5:K5"/>
    <mergeCell ref="A2:A4"/>
    <mergeCell ref="B2:B4"/>
    <mergeCell ref="C2:C4"/>
    <mergeCell ref="D2:D4"/>
    <mergeCell ref="E2:E4"/>
    <mergeCell ref="F2:F4"/>
    <mergeCell ref="G2:G4"/>
    <mergeCell ref="I2:I4"/>
    <mergeCell ref="J2:J4"/>
    <mergeCell ref="K2:K4"/>
  </mergeCells>
  <phoneticPr fontId="17" type="noConversion"/>
  <pageMargins left="0.69930555555555596" right="0.69930555555555596"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5"/>
  <sheetViews>
    <sheetView zoomScale="99" zoomScaleNormal="99" workbookViewId="0">
      <selection activeCell="H9" sqref="H9"/>
    </sheetView>
  </sheetViews>
  <sheetFormatPr defaultColWidth="9" defaultRowHeight="14.25" x14ac:dyDescent="0.2"/>
  <cols>
    <col min="1" max="4" width="9" style="1"/>
    <col min="5" max="5" width="17" style="1" customWidth="1"/>
    <col min="6" max="6" width="12.75" style="1" customWidth="1"/>
    <col min="7" max="7" width="16.5" style="1" customWidth="1"/>
    <col min="8" max="8" width="30" style="2" customWidth="1"/>
    <col min="9" max="9" width="12" style="1" customWidth="1"/>
    <col min="10" max="10" width="14.75" style="1" customWidth="1"/>
    <col min="11" max="11" width="11.25" style="1" customWidth="1"/>
    <col min="12" max="16384" width="9" style="1"/>
  </cols>
  <sheetData>
    <row r="1" spans="1:11" ht="42.75" x14ac:dyDescent="0.2">
      <c r="A1" s="3" t="s">
        <v>102</v>
      </c>
      <c r="B1" s="4" t="s">
        <v>103</v>
      </c>
      <c r="C1" s="4" t="s">
        <v>104</v>
      </c>
      <c r="D1" s="4" t="s">
        <v>105</v>
      </c>
      <c r="E1" s="5" t="s">
        <v>106</v>
      </c>
      <c r="F1" s="5" t="s">
        <v>107</v>
      </c>
      <c r="G1" s="5" t="s">
        <v>108</v>
      </c>
      <c r="H1" s="5" t="s">
        <v>109</v>
      </c>
      <c r="I1" s="5" t="s">
        <v>110</v>
      </c>
      <c r="J1" s="5" t="s">
        <v>111</v>
      </c>
      <c r="K1" s="5" t="s">
        <v>112</v>
      </c>
    </row>
    <row r="2" spans="1:11" ht="110.1" customHeight="1" x14ac:dyDescent="0.2">
      <c r="A2" s="44" t="s">
        <v>101</v>
      </c>
      <c r="B2" s="44">
        <v>17</v>
      </c>
      <c r="C2" s="44">
        <v>25.4094642857143</v>
      </c>
      <c r="D2" s="44">
        <v>33.261666666666699</v>
      </c>
      <c r="E2" s="44">
        <v>74</v>
      </c>
      <c r="F2" s="44">
        <v>83.07</v>
      </c>
      <c r="G2" s="44">
        <v>74.763000000000005</v>
      </c>
      <c r="H2" s="6" t="s">
        <v>173</v>
      </c>
      <c r="I2" s="44">
        <v>5.5</v>
      </c>
      <c r="J2" s="44">
        <v>0.55000000000000004</v>
      </c>
      <c r="K2" s="44">
        <v>75.31</v>
      </c>
    </row>
    <row r="3" spans="1:11" ht="72.95" customHeight="1" x14ac:dyDescent="0.2">
      <c r="A3" s="44"/>
      <c r="B3" s="44"/>
      <c r="C3" s="44"/>
      <c r="D3" s="44"/>
      <c r="E3" s="44"/>
      <c r="F3" s="44"/>
      <c r="G3" s="44"/>
      <c r="H3" s="6" t="s">
        <v>174</v>
      </c>
      <c r="I3" s="44"/>
      <c r="J3" s="44"/>
      <c r="K3" s="44"/>
    </row>
    <row r="4" spans="1:11" ht="89.1" customHeight="1" x14ac:dyDescent="0.2">
      <c r="A4" s="44"/>
      <c r="B4" s="44"/>
      <c r="C4" s="44"/>
      <c r="D4" s="44"/>
      <c r="E4" s="44"/>
      <c r="F4" s="44"/>
      <c r="G4" s="44"/>
      <c r="H4" s="6" t="s">
        <v>175</v>
      </c>
      <c r="I4" s="44"/>
      <c r="J4" s="44"/>
      <c r="K4" s="7"/>
    </row>
    <row r="5" spans="1:11" ht="102" customHeight="1" x14ac:dyDescent="0.2">
      <c r="A5" s="8" t="s">
        <v>116</v>
      </c>
      <c r="B5" s="43" t="s">
        <v>117</v>
      </c>
      <c r="C5" s="43"/>
      <c r="D5" s="43"/>
      <c r="E5" s="43"/>
      <c r="F5" s="43"/>
      <c r="G5" s="43"/>
      <c r="H5" s="43"/>
      <c r="I5" s="43"/>
      <c r="J5" s="43"/>
      <c r="K5" s="43"/>
    </row>
  </sheetData>
  <mergeCells count="11">
    <mergeCell ref="B5:K5"/>
    <mergeCell ref="A2:A4"/>
    <mergeCell ref="B2:B4"/>
    <mergeCell ref="C2:C4"/>
    <mergeCell ref="D2:D4"/>
    <mergeCell ref="E2:E4"/>
    <mergeCell ref="F2:F4"/>
    <mergeCell ref="G2:G4"/>
    <mergeCell ref="I2:I4"/>
    <mergeCell ref="J2:J4"/>
    <mergeCell ref="K2:K3"/>
  </mergeCells>
  <phoneticPr fontId="17" type="noConversion"/>
  <pageMargins left="0.69930555555555596" right="0.69930555555555596"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
  <sheetViews>
    <sheetView zoomScale="90" zoomScaleNormal="90" workbookViewId="0">
      <selection activeCell="G9" sqref="G9"/>
    </sheetView>
  </sheetViews>
  <sheetFormatPr defaultColWidth="9" defaultRowHeight="14.25" x14ac:dyDescent="0.2"/>
  <cols>
    <col min="1" max="4" width="9" style="1"/>
    <col min="5" max="5" width="17" style="1" customWidth="1"/>
    <col min="6" max="6" width="12.75" style="1" customWidth="1"/>
    <col min="7" max="7" width="16.5" style="1" customWidth="1"/>
    <col min="8" max="8" width="30" style="2" customWidth="1"/>
    <col min="9" max="9" width="12" style="1" customWidth="1"/>
    <col min="10" max="10" width="14.75" style="1" customWidth="1"/>
    <col min="11" max="11" width="11.25" style="1" customWidth="1"/>
    <col min="12" max="16384" width="9" style="1"/>
  </cols>
  <sheetData>
    <row r="1" spans="1:11" ht="42.75" x14ac:dyDescent="0.2">
      <c r="A1" s="3" t="s">
        <v>102</v>
      </c>
      <c r="B1" s="4" t="s">
        <v>103</v>
      </c>
      <c r="C1" s="4" t="s">
        <v>104</v>
      </c>
      <c r="D1" s="4" t="s">
        <v>105</v>
      </c>
      <c r="E1" s="5" t="s">
        <v>106</v>
      </c>
      <c r="F1" s="5" t="s">
        <v>107</v>
      </c>
      <c r="G1" s="5" t="s">
        <v>108</v>
      </c>
      <c r="H1" s="5" t="s">
        <v>109</v>
      </c>
      <c r="I1" s="5" t="s">
        <v>110</v>
      </c>
      <c r="J1" s="5" t="s">
        <v>111</v>
      </c>
      <c r="K1" s="5" t="s">
        <v>112</v>
      </c>
    </row>
    <row r="2" spans="1:11" ht="110.1" customHeight="1" x14ac:dyDescent="0.2">
      <c r="A2" s="44" t="s">
        <v>29</v>
      </c>
      <c r="B2" s="47">
        <v>18.03</v>
      </c>
      <c r="C2" s="47">
        <v>27.92</v>
      </c>
      <c r="D2" s="50">
        <v>36.67</v>
      </c>
      <c r="E2" s="47">
        <v>75</v>
      </c>
      <c r="F2" s="53">
        <v>90.12</v>
      </c>
      <c r="G2" s="56">
        <v>81.108000000000004</v>
      </c>
      <c r="H2" s="20" t="s">
        <v>120</v>
      </c>
      <c r="I2" s="44">
        <v>41</v>
      </c>
      <c r="J2" s="44">
        <v>4.0999999999999996</v>
      </c>
      <c r="K2" s="56">
        <v>85.21</v>
      </c>
    </row>
    <row r="3" spans="1:11" ht="72.95" customHeight="1" x14ac:dyDescent="0.2">
      <c r="A3" s="44"/>
      <c r="B3" s="48"/>
      <c r="C3" s="48"/>
      <c r="D3" s="51"/>
      <c r="E3" s="48"/>
      <c r="F3" s="54"/>
      <c r="G3" s="56"/>
      <c r="H3" s="20" t="s">
        <v>121</v>
      </c>
      <c r="I3" s="44"/>
      <c r="J3" s="44"/>
      <c r="K3" s="56"/>
    </row>
    <row r="4" spans="1:11" ht="89.1" customHeight="1" x14ac:dyDescent="0.2">
      <c r="A4" s="44"/>
      <c r="B4" s="49"/>
      <c r="C4" s="49"/>
      <c r="D4" s="52"/>
      <c r="E4" s="49"/>
      <c r="F4" s="55"/>
      <c r="G4" s="56"/>
      <c r="H4" s="6" t="s">
        <v>115</v>
      </c>
      <c r="I4" s="44"/>
      <c r="J4" s="44"/>
      <c r="K4" s="7"/>
    </row>
    <row r="5" spans="1:11" ht="102" customHeight="1" x14ac:dyDescent="0.2">
      <c r="A5" s="8" t="s">
        <v>116</v>
      </c>
      <c r="B5" s="43" t="s">
        <v>117</v>
      </c>
      <c r="C5" s="43"/>
      <c r="D5" s="43"/>
      <c r="E5" s="43"/>
      <c r="F5" s="43"/>
      <c r="G5" s="43"/>
      <c r="H5" s="43"/>
      <c r="I5" s="43"/>
      <c r="J5" s="43"/>
      <c r="K5" s="43"/>
    </row>
  </sheetData>
  <mergeCells count="11">
    <mergeCell ref="B5:K5"/>
    <mergeCell ref="A2:A4"/>
    <mergeCell ref="B2:B4"/>
    <mergeCell ref="C2:C4"/>
    <mergeCell ref="D2:D4"/>
    <mergeCell ref="E2:E4"/>
    <mergeCell ref="F2:F4"/>
    <mergeCell ref="G2:G4"/>
    <mergeCell ref="I2:I4"/>
    <mergeCell ref="J2:J4"/>
    <mergeCell ref="K2:K3"/>
  </mergeCells>
  <phoneticPr fontId="17" type="noConversion"/>
  <pageMargins left="0.69930555555555596" right="0.69930555555555596"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5"/>
  <sheetViews>
    <sheetView zoomScale="99" zoomScaleNormal="99" workbookViewId="0">
      <selection activeCell="C7" sqref="C7"/>
    </sheetView>
  </sheetViews>
  <sheetFormatPr defaultColWidth="9" defaultRowHeight="14.25" x14ac:dyDescent="0.2"/>
  <cols>
    <col min="1" max="1" width="9" style="13"/>
    <col min="2" max="4" width="14.875" style="13"/>
    <col min="5" max="5" width="17" style="13" customWidth="1"/>
    <col min="6" max="6" width="12.75" style="13" customWidth="1"/>
    <col min="7" max="7" width="16.5" style="13" customWidth="1"/>
    <col min="8" max="8" width="42.75" style="14" customWidth="1"/>
    <col min="9" max="9" width="12" style="13" customWidth="1"/>
    <col min="10" max="10" width="14.75" style="13" customWidth="1"/>
    <col min="11" max="11" width="11.25" style="13" customWidth="1"/>
    <col min="12" max="16384" width="9" style="13"/>
  </cols>
  <sheetData>
    <row r="1" spans="1:11" ht="42.75" x14ac:dyDescent="0.2">
      <c r="A1" s="15" t="s">
        <v>102</v>
      </c>
      <c r="B1" s="16" t="s">
        <v>103</v>
      </c>
      <c r="C1" s="16" t="s">
        <v>104</v>
      </c>
      <c r="D1" s="16" t="s">
        <v>105</v>
      </c>
      <c r="E1" s="17" t="s">
        <v>106</v>
      </c>
      <c r="F1" s="17" t="s">
        <v>107</v>
      </c>
      <c r="G1" s="17" t="s">
        <v>108</v>
      </c>
      <c r="H1" s="17" t="s">
        <v>109</v>
      </c>
      <c r="I1" s="17" t="s">
        <v>110</v>
      </c>
      <c r="J1" s="17" t="s">
        <v>111</v>
      </c>
      <c r="K1" s="17" t="s">
        <v>112</v>
      </c>
    </row>
    <row r="2" spans="1:11" ht="192.95" customHeight="1" x14ac:dyDescent="0.2">
      <c r="A2" s="58" t="s">
        <v>32</v>
      </c>
      <c r="B2" s="58">
        <v>17.95</v>
      </c>
      <c r="C2" s="58">
        <v>27.58</v>
      </c>
      <c r="D2" s="58">
        <v>36.270000000000003</v>
      </c>
      <c r="E2" s="58">
        <v>74</v>
      </c>
      <c r="F2" s="58">
        <v>89.2</v>
      </c>
      <c r="G2" s="58">
        <v>80.28</v>
      </c>
      <c r="H2" s="18" t="s">
        <v>122</v>
      </c>
      <c r="I2" s="58" t="s">
        <v>123</v>
      </c>
      <c r="J2" s="58">
        <v>4</v>
      </c>
      <c r="K2" s="58">
        <v>84.28</v>
      </c>
    </row>
    <row r="3" spans="1:11" ht="72.95" customHeight="1" x14ac:dyDescent="0.2">
      <c r="A3" s="58"/>
      <c r="B3" s="58"/>
      <c r="C3" s="58"/>
      <c r="D3" s="58"/>
      <c r="E3" s="58"/>
      <c r="F3" s="58"/>
      <c r="G3" s="58"/>
      <c r="H3" s="18" t="s">
        <v>124</v>
      </c>
      <c r="I3" s="58"/>
      <c r="J3" s="58"/>
      <c r="K3" s="58"/>
    </row>
    <row r="4" spans="1:11" ht="89.1" customHeight="1" x14ac:dyDescent="0.2">
      <c r="A4" s="58"/>
      <c r="B4" s="58"/>
      <c r="C4" s="58"/>
      <c r="D4" s="58"/>
      <c r="E4" s="58"/>
      <c r="F4" s="58"/>
      <c r="G4" s="58"/>
      <c r="H4" s="18" t="s">
        <v>115</v>
      </c>
      <c r="I4" s="58"/>
      <c r="J4" s="58"/>
      <c r="K4" s="58"/>
    </row>
    <row r="5" spans="1:11" ht="102" customHeight="1" x14ac:dyDescent="0.2">
      <c r="A5" s="19" t="s">
        <v>116</v>
      </c>
      <c r="B5" s="57" t="s">
        <v>117</v>
      </c>
      <c r="C5" s="57"/>
      <c r="D5" s="57"/>
      <c r="E5" s="57"/>
      <c r="F5" s="57"/>
      <c r="G5" s="57"/>
      <c r="H5" s="57"/>
      <c r="I5" s="57"/>
      <c r="J5" s="57"/>
      <c r="K5" s="57"/>
    </row>
  </sheetData>
  <sortState xmlns:xlrd2="http://schemas.microsoft.com/office/spreadsheetml/2017/richdata2" ref="A2:K25">
    <sortCondition descending="1" ref="K1"/>
  </sortState>
  <mergeCells count="11">
    <mergeCell ref="B5:K5"/>
    <mergeCell ref="A2:A4"/>
    <mergeCell ref="B2:B4"/>
    <mergeCell ref="C2:C4"/>
    <mergeCell ref="D2:D4"/>
    <mergeCell ref="E2:E4"/>
    <mergeCell ref="F2:F4"/>
    <mergeCell ref="G2:G4"/>
    <mergeCell ref="I2:I4"/>
    <mergeCell ref="J2:J4"/>
    <mergeCell ref="K2:K4"/>
  </mergeCells>
  <phoneticPr fontId="17" type="noConversion"/>
  <pageMargins left="0.69930555555555596" right="0.69930555555555596"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5"/>
  <sheetViews>
    <sheetView zoomScale="99" zoomScaleNormal="99" workbookViewId="0">
      <selection activeCell="I7" sqref="I7"/>
    </sheetView>
  </sheetViews>
  <sheetFormatPr defaultColWidth="9" defaultRowHeight="14.25" x14ac:dyDescent="0.2"/>
  <cols>
    <col min="1" max="4" width="9" style="1"/>
    <col min="5" max="5" width="17" style="1" customWidth="1"/>
    <col min="6" max="6" width="12.75" style="1" customWidth="1"/>
    <col min="7" max="7" width="16.5" style="1" customWidth="1"/>
    <col min="8" max="8" width="30" style="2" customWidth="1"/>
    <col min="9" max="9" width="12" style="1" customWidth="1"/>
    <col min="10" max="10" width="14.75" style="1" customWidth="1"/>
    <col min="11" max="11" width="11.25" style="1" customWidth="1"/>
    <col min="12" max="16384" width="9" style="1"/>
  </cols>
  <sheetData>
    <row r="1" spans="1:11" ht="42.75" x14ac:dyDescent="0.2">
      <c r="A1" s="3" t="s">
        <v>102</v>
      </c>
      <c r="B1" s="4" t="s">
        <v>103</v>
      </c>
      <c r="C1" s="4" t="s">
        <v>104</v>
      </c>
      <c r="D1" s="4" t="s">
        <v>105</v>
      </c>
      <c r="E1" s="5" t="s">
        <v>106</v>
      </c>
      <c r="F1" s="5" t="s">
        <v>107</v>
      </c>
      <c r="G1" s="5" t="s">
        <v>108</v>
      </c>
      <c r="H1" s="5" t="s">
        <v>109</v>
      </c>
      <c r="I1" s="5" t="s">
        <v>110</v>
      </c>
      <c r="J1" s="5" t="s">
        <v>111</v>
      </c>
      <c r="K1" s="5" t="s">
        <v>112</v>
      </c>
    </row>
    <row r="2" spans="1:11" ht="110.1" customHeight="1" x14ac:dyDescent="0.2">
      <c r="A2" s="44" t="s">
        <v>35</v>
      </c>
      <c r="B2" s="44">
        <v>17.739999999999998</v>
      </c>
      <c r="C2" s="44">
        <v>27.55</v>
      </c>
      <c r="D2" s="44">
        <v>35.29</v>
      </c>
      <c r="E2" s="44">
        <v>83</v>
      </c>
      <c r="F2" s="44">
        <v>88.88</v>
      </c>
      <c r="G2" s="44">
        <v>79.992000000000004</v>
      </c>
      <c r="H2" s="6" t="s">
        <v>125</v>
      </c>
      <c r="I2" s="44">
        <v>36</v>
      </c>
      <c r="J2" s="44">
        <v>3.6</v>
      </c>
      <c r="K2" s="44">
        <v>83.59</v>
      </c>
    </row>
    <row r="3" spans="1:11" ht="72.95" customHeight="1" x14ac:dyDescent="0.2">
      <c r="A3" s="44"/>
      <c r="B3" s="44"/>
      <c r="C3" s="44"/>
      <c r="D3" s="44"/>
      <c r="E3" s="44"/>
      <c r="F3" s="44"/>
      <c r="G3" s="44"/>
      <c r="H3" s="6" t="s">
        <v>126</v>
      </c>
      <c r="I3" s="44"/>
      <c r="J3" s="44"/>
      <c r="K3" s="44"/>
    </row>
    <row r="4" spans="1:11" ht="89.1" customHeight="1" x14ac:dyDescent="0.2">
      <c r="A4" s="44"/>
      <c r="B4" s="44"/>
      <c r="C4" s="44"/>
      <c r="D4" s="44"/>
      <c r="E4" s="44"/>
      <c r="F4" s="44"/>
      <c r="G4" s="44"/>
      <c r="H4" s="6" t="s">
        <v>115</v>
      </c>
      <c r="I4" s="44"/>
      <c r="J4" s="44"/>
      <c r="K4" s="44"/>
    </row>
    <row r="5" spans="1:11" ht="102" customHeight="1" x14ac:dyDescent="0.2">
      <c r="A5" s="8" t="s">
        <v>116</v>
      </c>
      <c r="B5" s="43" t="s">
        <v>117</v>
      </c>
      <c r="C5" s="43"/>
      <c r="D5" s="43"/>
      <c r="E5" s="43"/>
      <c r="F5" s="43"/>
      <c r="G5" s="43"/>
      <c r="H5" s="43"/>
      <c r="I5" s="43"/>
      <c r="J5" s="43"/>
      <c r="K5" s="43"/>
    </row>
  </sheetData>
  <mergeCells count="11">
    <mergeCell ref="B5:K5"/>
    <mergeCell ref="A2:A4"/>
    <mergeCell ref="B2:B4"/>
    <mergeCell ref="C2:C4"/>
    <mergeCell ref="D2:D4"/>
    <mergeCell ref="E2:E4"/>
    <mergeCell ref="F2:F4"/>
    <mergeCell ref="G2:G4"/>
    <mergeCell ref="I2:I4"/>
    <mergeCell ref="J2:J4"/>
    <mergeCell ref="K2:K4"/>
  </mergeCells>
  <phoneticPr fontId="17" type="noConversion"/>
  <pageMargins left="0.69930555555555596" right="0.69930555555555596"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5"/>
  <sheetViews>
    <sheetView zoomScale="99" zoomScaleNormal="99" workbookViewId="0">
      <selection activeCell="H8" sqref="H8"/>
    </sheetView>
  </sheetViews>
  <sheetFormatPr defaultColWidth="9" defaultRowHeight="14.25" x14ac:dyDescent="0.2"/>
  <cols>
    <col min="1" max="4" width="9" style="1"/>
    <col min="5" max="5" width="17" style="1" customWidth="1"/>
    <col min="6" max="6" width="12.75" style="1" customWidth="1"/>
    <col min="7" max="7" width="16.5" style="1" customWidth="1"/>
    <col min="8" max="8" width="132.375" style="2" customWidth="1"/>
    <col min="9" max="9" width="12" style="1" customWidth="1"/>
    <col min="10" max="10" width="14.75" style="1" customWidth="1"/>
    <col min="11" max="11" width="11.25" style="1" customWidth="1"/>
    <col min="12" max="16384" width="9" style="1"/>
  </cols>
  <sheetData>
    <row r="1" spans="1:11" ht="42.75" x14ac:dyDescent="0.2">
      <c r="A1" s="3" t="s">
        <v>102</v>
      </c>
      <c r="B1" s="4" t="s">
        <v>103</v>
      </c>
      <c r="C1" s="4" t="s">
        <v>104</v>
      </c>
      <c r="D1" s="4" t="s">
        <v>105</v>
      </c>
      <c r="E1" s="5" t="s">
        <v>106</v>
      </c>
      <c r="F1" s="5" t="s">
        <v>107</v>
      </c>
      <c r="G1" s="5" t="s">
        <v>108</v>
      </c>
      <c r="H1" s="5" t="s">
        <v>109</v>
      </c>
      <c r="I1" s="5" t="s">
        <v>110</v>
      </c>
      <c r="J1" s="5" t="s">
        <v>111</v>
      </c>
      <c r="K1" s="5" t="s">
        <v>112</v>
      </c>
    </row>
    <row r="2" spans="1:11" ht="110.1" customHeight="1" x14ac:dyDescent="0.2">
      <c r="A2" s="44" t="s">
        <v>38</v>
      </c>
      <c r="B2" s="44">
        <v>17.86</v>
      </c>
      <c r="C2" s="44">
        <v>27.22</v>
      </c>
      <c r="D2" s="44">
        <v>35.28</v>
      </c>
      <c r="E2" s="44">
        <v>75</v>
      </c>
      <c r="F2" s="44">
        <v>87.86</v>
      </c>
      <c r="G2" s="44">
        <v>79.069999999999993</v>
      </c>
      <c r="H2" s="6" t="s">
        <v>127</v>
      </c>
      <c r="I2" s="44">
        <v>43</v>
      </c>
      <c r="J2" s="44">
        <v>4.3</v>
      </c>
      <c r="K2" s="44">
        <v>83.37</v>
      </c>
    </row>
    <row r="3" spans="1:11" ht="72.95" customHeight="1" x14ac:dyDescent="0.2">
      <c r="A3" s="44"/>
      <c r="B3" s="44"/>
      <c r="C3" s="44"/>
      <c r="D3" s="44"/>
      <c r="E3" s="44"/>
      <c r="F3" s="44"/>
      <c r="G3" s="44"/>
      <c r="H3" s="6" t="s">
        <v>128</v>
      </c>
      <c r="I3" s="44"/>
      <c r="J3" s="44"/>
      <c r="K3" s="44"/>
    </row>
    <row r="4" spans="1:11" ht="89.1" customHeight="1" x14ac:dyDescent="0.2">
      <c r="A4" s="44"/>
      <c r="B4" s="44"/>
      <c r="C4" s="44"/>
      <c r="D4" s="44"/>
      <c r="E4" s="44"/>
      <c r="F4" s="44"/>
      <c r="G4" s="44"/>
      <c r="H4" s="6" t="s">
        <v>115</v>
      </c>
      <c r="I4" s="44"/>
      <c r="J4" s="44"/>
      <c r="K4" s="7"/>
    </row>
    <row r="5" spans="1:11" ht="102" customHeight="1" x14ac:dyDescent="0.2">
      <c r="A5" s="8" t="s">
        <v>116</v>
      </c>
      <c r="B5" s="43" t="s">
        <v>117</v>
      </c>
      <c r="C5" s="43"/>
      <c r="D5" s="43"/>
      <c r="E5" s="43"/>
      <c r="F5" s="43"/>
      <c r="G5" s="43"/>
      <c r="H5" s="43"/>
      <c r="I5" s="43"/>
      <c r="J5" s="43"/>
      <c r="K5" s="43"/>
    </row>
  </sheetData>
  <mergeCells count="11">
    <mergeCell ref="B5:K5"/>
    <mergeCell ref="A2:A4"/>
    <mergeCell ref="B2:B4"/>
    <mergeCell ref="C2:C4"/>
    <mergeCell ref="D2:D4"/>
    <mergeCell ref="E2:E4"/>
    <mergeCell ref="F2:F4"/>
    <mergeCell ref="G2:G4"/>
    <mergeCell ref="I2:I4"/>
    <mergeCell ref="J2:J4"/>
    <mergeCell ref="K2:K3"/>
  </mergeCells>
  <phoneticPr fontId="17" type="noConversion"/>
  <pageMargins left="0.69930555555555596" right="0.69930555555555596"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5"/>
  <sheetViews>
    <sheetView zoomScale="99" zoomScaleNormal="99" workbookViewId="0">
      <selection activeCell="B5" sqref="B5:K5"/>
    </sheetView>
  </sheetViews>
  <sheetFormatPr defaultColWidth="9" defaultRowHeight="14.25" x14ac:dyDescent="0.2"/>
  <cols>
    <col min="1" max="4" width="9" style="10"/>
    <col min="5" max="5" width="17" style="10" customWidth="1"/>
    <col min="6" max="6" width="12.75" style="10" customWidth="1"/>
    <col min="7" max="7" width="16.5" style="10" customWidth="1"/>
    <col min="8" max="8" width="30" style="11" customWidth="1"/>
    <col min="9" max="9" width="12" style="10" customWidth="1"/>
    <col min="10" max="10" width="14.75" style="10" customWidth="1"/>
    <col min="11" max="11" width="11.25" style="10" customWidth="1"/>
    <col min="12" max="26" width="9" style="10"/>
    <col min="27" max="16384" width="9" style="12"/>
  </cols>
  <sheetData>
    <row r="1" spans="1:11" ht="42.75" x14ac:dyDescent="0.2">
      <c r="A1" s="3" t="s">
        <v>102</v>
      </c>
      <c r="B1" s="4" t="s">
        <v>103</v>
      </c>
      <c r="C1" s="4" t="s">
        <v>104</v>
      </c>
      <c r="D1" s="4" t="s">
        <v>105</v>
      </c>
      <c r="E1" s="5" t="s">
        <v>106</v>
      </c>
      <c r="F1" s="5" t="s">
        <v>107</v>
      </c>
      <c r="G1" s="5" t="s">
        <v>108</v>
      </c>
      <c r="H1" s="5" t="s">
        <v>109</v>
      </c>
      <c r="I1" s="5" t="s">
        <v>110</v>
      </c>
      <c r="J1" s="5" t="s">
        <v>111</v>
      </c>
      <c r="K1" s="5" t="s">
        <v>112</v>
      </c>
    </row>
    <row r="2" spans="1:11" ht="110.1" customHeight="1" x14ac:dyDescent="0.2">
      <c r="A2" s="44" t="s">
        <v>40</v>
      </c>
      <c r="B2" s="44">
        <v>17.77</v>
      </c>
      <c r="C2" s="44">
        <v>27.26</v>
      </c>
      <c r="D2" s="44">
        <v>35.25</v>
      </c>
      <c r="E2" s="44">
        <v>86</v>
      </c>
      <c r="F2" s="44">
        <v>88.88</v>
      </c>
      <c r="G2" s="44">
        <v>79.992000000000004</v>
      </c>
      <c r="H2" s="6" t="s">
        <v>129</v>
      </c>
      <c r="I2" s="44">
        <v>33.6</v>
      </c>
      <c r="J2" s="44">
        <v>3.36</v>
      </c>
      <c r="K2" s="44">
        <v>83.35</v>
      </c>
    </row>
    <row r="3" spans="1:11" ht="72.95" customHeight="1" x14ac:dyDescent="0.2">
      <c r="A3" s="44"/>
      <c r="B3" s="44"/>
      <c r="C3" s="44"/>
      <c r="D3" s="44"/>
      <c r="E3" s="44"/>
      <c r="F3" s="44"/>
      <c r="G3" s="44"/>
      <c r="H3" s="6" t="s">
        <v>130</v>
      </c>
      <c r="I3" s="44"/>
      <c r="J3" s="44"/>
      <c r="K3" s="44"/>
    </row>
    <row r="4" spans="1:11" ht="89.1" customHeight="1" x14ac:dyDescent="0.2">
      <c r="A4" s="44"/>
      <c r="B4" s="44"/>
      <c r="C4" s="44"/>
      <c r="D4" s="44"/>
      <c r="E4" s="44"/>
      <c r="F4" s="44"/>
      <c r="G4" s="44"/>
      <c r="H4" s="6" t="s">
        <v>115</v>
      </c>
      <c r="I4" s="44"/>
      <c r="J4" s="44"/>
      <c r="K4" s="44"/>
    </row>
    <row r="5" spans="1:11" ht="102" customHeight="1" x14ac:dyDescent="0.2">
      <c r="A5" s="8" t="s">
        <v>116</v>
      </c>
      <c r="B5" s="43" t="s">
        <v>117</v>
      </c>
      <c r="C5" s="43"/>
      <c r="D5" s="43"/>
      <c r="E5" s="43"/>
      <c r="F5" s="43"/>
      <c r="G5" s="43"/>
      <c r="H5" s="43"/>
      <c r="I5" s="43"/>
      <c r="J5" s="43"/>
      <c r="K5" s="43"/>
    </row>
  </sheetData>
  <mergeCells count="11">
    <mergeCell ref="B5:K5"/>
    <mergeCell ref="A2:A4"/>
    <mergeCell ref="B2:B4"/>
    <mergeCell ref="C2:C4"/>
    <mergeCell ref="D2:D4"/>
    <mergeCell ref="E2:E4"/>
    <mergeCell ref="F2:F4"/>
    <mergeCell ref="G2:G4"/>
    <mergeCell ref="I2:I4"/>
    <mergeCell ref="J2:J4"/>
    <mergeCell ref="K2:K4"/>
  </mergeCells>
  <phoneticPr fontId="17" type="noConversion"/>
  <pageMargins left="0.69930599999999998" right="0.69930599999999998"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5"/>
  <sheetViews>
    <sheetView workbookViewId="0">
      <selection activeCell="B5" sqref="B5:K5"/>
    </sheetView>
  </sheetViews>
  <sheetFormatPr defaultColWidth="9" defaultRowHeight="14.25" x14ac:dyDescent="0.2"/>
  <cols>
    <col min="1" max="4" width="9" style="1"/>
    <col min="5" max="5" width="17" style="1" customWidth="1"/>
    <col min="6" max="6" width="12.75" style="1" customWidth="1"/>
    <col min="7" max="7" width="16.5" style="1" customWidth="1"/>
    <col min="8" max="8" width="30" style="2" customWidth="1"/>
    <col min="9" max="9" width="12" style="1" customWidth="1"/>
    <col min="10" max="10" width="14.75" style="1" customWidth="1"/>
    <col min="11" max="11" width="11.25" style="1" customWidth="1"/>
    <col min="12" max="16384" width="9" style="1"/>
  </cols>
  <sheetData>
    <row r="1" spans="1:11" ht="42.75" x14ac:dyDescent="0.2">
      <c r="A1" s="3" t="s">
        <v>102</v>
      </c>
      <c r="B1" s="4" t="s">
        <v>103</v>
      </c>
      <c r="C1" s="4" t="s">
        <v>104</v>
      </c>
      <c r="D1" s="4" t="s">
        <v>105</v>
      </c>
      <c r="E1" s="5" t="s">
        <v>106</v>
      </c>
      <c r="F1" s="5" t="s">
        <v>107</v>
      </c>
      <c r="G1" s="5" t="s">
        <v>108</v>
      </c>
      <c r="H1" s="5" t="s">
        <v>109</v>
      </c>
      <c r="I1" s="5" t="s">
        <v>110</v>
      </c>
      <c r="J1" s="5" t="s">
        <v>111</v>
      </c>
      <c r="K1" s="5" t="s">
        <v>112</v>
      </c>
    </row>
    <row r="2" spans="1:11" ht="110.1" customHeight="1" x14ac:dyDescent="0.2">
      <c r="A2" s="44" t="s">
        <v>42</v>
      </c>
      <c r="B2" s="44">
        <v>17.420000000000002</v>
      </c>
      <c r="C2" s="44">
        <v>26.55</v>
      </c>
      <c r="D2" s="44">
        <v>35.520000000000003</v>
      </c>
      <c r="E2" s="44">
        <v>84</v>
      </c>
      <c r="F2" s="44">
        <v>87.89</v>
      </c>
      <c r="G2" s="44">
        <v>79.099999999999994</v>
      </c>
      <c r="H2" s="6" t="s">
        <v>131</v>
      </c>
      <c r="I2" s="44">
        <v>41</v>
      </c>
      <c r="J2" s="44">
        <v>4.0999999999999996</v>
      </c>
      <c r="K2" s="44">
        <v>83.2</v>
      </c>
    </row>
    <row r="3" spans="1:11" ht="72.95" customHeight="1" x14ac:dyDescent="0.2">
      <c r="A3" s="44"/>
      <c r="B3" s="44"/>
      <c r="C3" s="44"/>
      <c r="D3" s="44"/>
      <c r="E3" s="44"/>
      <c r="F3" s="44"/>
      <c r="G3" s="44"/>
      <c r="H3" s="6" t="s">
        <v>132</v>
      </c>
      <c r="I3" s="44"/>
      <c r="J3" s="44"/>
      <c r="K3" s="44"/>
    </row>
    <row r="4" spans="1:11" ht="89.1" customHeight="1" x14ac:dyDescent="0.2">
      <c r="A4" s="44"/>
      <c r="B4" s="44"/>
      <c r="C4" s="44"/>
      <c r="D4" s="44"/>
      <c r="E4" s="44"/>
      <c r="F4" s="44"/>
      <c r="G4" s="44"/>
      <c r="H4" s="6" t="s">
        <v>115</v>
      </c>
      <c r="I4" s="44"/>
      <c r="J4" s="44"/>
      <c r="K4" s="44"/>
    </row>
    <row r="5" spans="1:11" ht="102" customHeight="1" x14ac:dyDescent="0.2">
      <c r="A5" s="8" t="s">
        <v>116</v>
      </c>
      <c r="B5" s="43" t="s">
        <v>117</v>
      </c>
      <c r="C5" s="43"/>
      <c r="D5" s="43"/>
      <c r="E5" s="43"/>
      <c r="F5" s="43"/>
      <c r="G5" s="43"/>
      <c r="H5" s="43"/>
      <c r="I5" s="43"/>
      <c r="J5" s="43"/>
      <c r="K5" s="43"/>
    </row>
  </sheetData>
  <mergeCells count="11">
    <mergeCell ref="B5:K5"/>
    <mergeCell ref="A2:A4"/>
    <mergeCell ref="B2:B4"/>
    <mergeCell ref="C2:C4"/>
    <mergeCell ref="D2:D4"/>
    <mergeCell ref="E2:E4"/>
    <mergeCell ref="F2:F4"/>
    <mergeCell ref="G2:G4"/>
    <mergeCell ref="I2:I4"/>
    <mergeCell ref="J2:J4"/>
    <mergeCell ref="K2:K4"/>
  </mergeCells>
  <phoneticPr fontId="17"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1</vt:i4>
      </vt:variant>
    </vt:vector>
  </HeadingPairs>
  <TitlesOfParts>
    <vt:vector size="31" baseType="lpstr">
      <vt:lpstr>商务英语专业推免名单</vt:lpstr>
      <vt:lpstr>刘颖</vt:lpstr>
      <vt:lpstr>谢在山</vt:lpstr>
      <vt:lpstr>芦禹彤</vt:lpstr>
      <vt:lpstr>彭彬</vt:lpstr>
      <vt:lpstr>黄雨昕</vt:lpstr>
      <vt:lpstr>何伟</vt:lpstr>
      <vt:lpstr>张婷</vt:lpstr>
      <vt:lpstr>吴永笑飞</vt:lpstr>
      <vt:lpstr>张愉旸</vt:lpstr>
      <vt:lpstr>周蒙</vt:lpstr>
      <vt:lpstr>刘奕萱</vt:lpstr>
      <vt:lpstr>余梓萍</vt:lpstr>
      <vt:lpstr>杨子</vt:lpstr>
      <vt:lpstr>孙浩珈</vt:lpstr>
      <vt:lpstr>袁昊喆</vt:lpstr>
      <vt:lpstr>陈思蕊</vt:lpstr>
      <vt:lpstr>刘梓彤</vt:lpstr>
      <vt:lpstr>柳依诺</vt:lpstr>
      <vt:lpstr>田晓琼</vt:lpstr>
      <vt:lpstr>孙粤</vt:lpstr>
      <vt:lpstr>邵晋一</vt:lpstr>
      <vt:lpstr>贺逸轩</vt:lpstr>
      <vt:lpstr>梁缘</vt:lpstr>
      <vt:lpstr>罗晶晶</vt:lpstr>
      <vt:lpstr>伍美伊</vt:lpstr>
      <vt:lpstr>胡可超</vt:lpstr>
      <vt:lpstr>侯怡帆</vt:lpstr>
      <vt:lpstr>崔舒婷</vt:lpstr>
      <vt:lpstr>丁越</vt:lpstr>
      <vt:lpstr>商务英语专业推免名单!Print_Titles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POPPYboy Wang</dc:creator>
  <cp:lastModifiedBy>POPPYboy Wang</cp:lastModifiedBy>
  <dcterms:created xsi:type="dcterms:W3CDTF">2022-09-07T19:42:00Z</dcterms:created>
  <dcterms:modified xsi:type="dcterms:W3CDTF">2026-09-08T09:05:03Z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9885FCA79C0F4650A71AF3D195046716_13</vt:lpwstr>
  </property>
  <property fmtid="{D5CDD505-2E9C-101B-9397-08002B2CF9AE}" pid="3" name="KSOProductBuildVer">
    <vt:lpwstr>2052-12.1.0.28599</vt:lpwstr>
  </property>
  <property fmtid="{D5CDD505-2E9C-101B-9397-08002B2CF9AE}" pid="4" name="CalculationRule">
    <vt:i4>0</vt:i4>
  </property>
  <property fmtid="{D5CDD505-2E9C-101B-9397-08002B2CF9AE}" pid="5" name="_MarkAsFinal">
    <vt:bool>true</vt:bool>
  </property>
</Properties>
</file>